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planell.KOALA\Desktop\"/>
    </mc:Choice>
  </mc:AlternateContent>
  <xr:revisionPtr revIDLastSave="0" documentId="13_ncr:1_{6F82CABA-9A71-441E-A7C6-E927FA54F9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do maquinaria" sheetId="3" r:id="rId1"/>
  </sheets>
  <definedNames>
    <definedName name="_xlnm._FilterDatabase" localSheetId="0" hidden="1">'listado maquinaria'!$A$1:$L$54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3i6yKXZNxSfVW1qmcGzS0w0fOw7eIMoRMA3T4qj+0s="/>
    </ext>
  </extLst>
</workbook>
</file>

<file path=xl/calcChain.xml><?xml version="1.0" encoding="utf-8"?>
<calcChain xmlns="http://schemas.openxmlformats.org/spreadsheetml/2006/main">
  <c r="M50" i="3" l="1"/>
  <c r="M43" i="3"/>
  <c r="M40" i="3"/>
  <c r="M39" i="3"/>
  <c r="M38" i="3"/>
  <c r="M37" i="3"/>
  <c r="M36" i="3"/>
  <c r="M35" i="3"/>
  <c r="M34" i="3"/>
  <c r="M33" i="3"/>
  <c r="M32" i="3"/>
  <c r="M31" i="3"/>
  <c r="M19" i="3"/>
  <c r="M18" i="3"/>
  <c r="M16" i="3"/>
  <c r="M15" i="3"/>
  <c r="M13" i="3"/>
  <c r="M12" i="3"/>
  <c r="M11" i="3"/>
  <c r="M10" i="3"/>
</calcChain>
</file>

<file path=xl/sharedStrings.xml><?xml version="1.0" encoding="utf-8"?>
<sst xmlns="http://schemas.openxmlformats.org/spreadsheetml/2006/main" count="400" uniqueCount="196">
  <si>
    <t>CDG</t>
  </si>
  <si>
    <t>EQUIPO O MAQUINA</t>
  </si>
  <si>
    <t>FABRICANTE-MARCA</t>
  </si>
  <si>
    <t>MODELO/SERIE</t>
  </si>
  <si>
    <t>SECCIÓN</t>
  </si>
  <si>
    <t>Voltaje
(220/380)</t>
  </si>
  <si>
    <t>R.P.M.</t>
  </si>
  <si>
    <t>AÑO FABRICACIÓN</t>
  </si>
  <si>
    <t xml:space="preserve">“CE” </t>
  </si>
  <si>
    <t>OBSERVACIONES</t>
  </si>
  <si>
    <t>KW</t>
  </si>
  <si>
    <t>SI</t>
  </si>
  <si>
    <t>PROCESO FINAL</t>
  </si>
  <si>
    <t>220/380</t>
  </si>
  <si>
    <t>ANTERIOR 1995</t>
  </si>
  <si>
    <t>NO</t>
  </si>
  <si>
    <t>Sin-Docume</t>
  </si>
  <si>
    <t>Taladro</t>
  </si>
  <si>
    <t>"HEDISA"</t>
  </si>
  <si>
    <t>T.D 17/R  Tipo 14</t>
  </si>
  <si>
    <t>1CV      0,74KW</t>
  </si>
  <si>
    <t>Sin-Documen</t>
  </si>
  <si>
    <t>COUTH</t>
  </si>
  <si>
    <t>Neumática</t>
  </si>
  <si>
    <t>REMACHADORA   Neumatica</t>
  </si>
  <si>
    <t>MAQUINA,COMPRO,DE AGUA,GRIFERIA</t>
  </si>
  <si>
    <t>Mestre</t>
  </si>
  <si>
    <t>GRIFERIA</t>
  </si>
  <si>
    <t>2CV  1,5KW  6,4/3,7 A</t>
  </si>
  <si>
    <t>BARNIZADORA CENTRIFUGA</t>
  </si>
  <si>
    <t>Con-Docume</t>
  </si>
  <si>
    <t>CHORRO DE ARENA</t>
  </si>
  <si>
    <t xml:space="preserve">ABRASIVOS </t>
  </si>
  <si>
    <t>TCV 8 (0790)</t>
  </si>
  <si>
    <t>PULIDO/ESMERILA/MANUAL</t>
  </si>
  <si>
    <t>Alguna referencia</t>
  </si>
  <si>
    <t xml:space="preserve">MAQUINA AUTOM PULIDO GRIFERIA </t>
  </si>
  <si>
    <t>PULIPROM</t>
  </si>
  <si>
    <t>PC6-4H-S</t>
  </si>
  <si>
    <t>P. AUTOMATICO</t>
  </si>
  <si>
    <t>22 CV        16KW</t>
  </si>
  <si>
    <t>MECANIZADO</t>
  </si>
  <si>
    <t>PRENSA BOCALLAVES</t>
  </si>
  <si>
    <t>M.F.R.  Maquina.Federico.Ruprecht S.A</t>
  </si>
  <si>
    <t>PULIDO</t>
  </si>
  <si>
    <t>1,5 CV 4,8/2,8 A  1,1 KW</t>
  </si>
  <si>
    <t>PRENSA/10070100</t>
  </si>
  <si>
    <t xml:space="preserve">GUILLEM </t>
  </si>
  <si>
    <t>2PE40EN(5036/79)</t>
  </si>
  <si>
    <t xml:space="preserve">4 CV   12/6,9 A </t>
  </si>
  <si>
    <t>DECAPADO</t>
  </si>
  <si>
    <t>VIBRO SECADOR</t>
  </si>
  <si>
    <t>tecno SurfasBoulton</t>
  </si>
  <si>
    <t>4,5 A  Motor y Calefaccion</t>
  </si>
  <si>
    <t>BAÑOS DE ACIDO-CUERO</t>
  </si>
  <si>
    <t>VENTURA ORTS</t>
  </si>
  <si>
    <t>BICUBA</t>
  </si>
  <si>
    <t>1,5 A</t>
  </si>
  <si>
    <t>Sin -Docume</t>
  </si>
  <si>
    <t>BAÑOS AUTOMAT SULFURIC-NITRICO</t>
  </si>
  <si>
    <t>TRICUBA</t>
  </si>
  <si>
    <t>2,15 A</t>
  </si>
  <si>
    <t>SECADORA (ROTOFINISH)</t>
  </si>
  <si>
    <t>ROSLER</t>
  </si>
  <si>
    <t>SA 300 (759/00)</t>
  </si>
  <si>
    <t>5,5 CV Motor 6,3 KW Calefaccion</t>
  </si>
  <si>
    <t>TEGYS</t>
  </si>
  <si>
    <t>VIBROS</t>
  </si>
  <si>
    <t>POSTERIOR 1995</t>
  </si>
  <si>
    <t>B. MESTRE</t>
  </si>
  <si>
    <t>MEZCLADOR DE CAL</t>
  </si>
  <si>
    <t>1,5 CV   2,9 A</t>
  </si>
  <si>
    <t>LIJADORA AUTOMATICA   SAMHER</t>
  </si>
  <si>
    <t>TECPUL</t>
  </si>
  <si>
    <t>PT4ER150 (86/65)</t>
  </si>
  <si>
    <t>ESMERILADO</t>
  </si>
  <si>
    <t>39 A-27 CV</t>
  </si>
  <si>
    <t>1420 /2840</t>
  </si>
  <si>
    <t>SIN-Documen</t>
  </si>
  <si>
    <t>SERRADORA DE HOJA</t>
  </si>
  <si>
    <t>UNIZ</t>
  </si>
  <si>
    <t>1 CV   2,6-1,5 A</t>
  </si>
  <si>
    <t>TALADRO</t>
  </si>
  <si>
    <t>HEDISA</t>
  </si>
  <si>
    <t>TD17/R</t>
  </si>
  <si>
    <t>Mantenimiento</t>
  </si>
  <si>
    <t>0,5CV</t>
  </si>
  <si>
    <t xml:space="preserve">Sin-Docume </t>
  </si>
  <si>
    <t>ERLO</t>
  </si>
  <si>
    <t>TCA-40  Ref 395</t>
  </si>
  <si>
    <t>Motor 2CV Moto-bomba0,10CV</t>
  </si>
  <si>
    <t>1500/2800</t>
  </si>
  <si>
    <t>MUELA-ESMERILADORA</t>
  </si>
  <si>
    <t>EL-3 (6224)</t>
  </si>
  <si>
    <t>Mecanizado</t>
  </si>
  <si>
    <t>1CV     3/4</t>
  </si>
  <si>
    <t>TORNO</t>
  </si>
  <si>
    <t>LACFER</t>
  </si>
  <si>
    <t>CR-1-250</t>
  </si>
  <si>
    <t>Motor 7,5CV Motor talad 0,5CV</t>
  </si>
  <si>
    <t xml:space="preserve">no </t>
  </si>
  <si>
    <t>TORNOS</t>
  </si>
  <si>
    <t>TORNO Nº 16          MURO</t>
  </si>
  <si>
    <t>2CV (1,5 KW) 6,3/3,8 A</t>
  </si>
  <si>
    <t>TORNO Nº 17          MURO</t>
  </si>
  <si>
    <t>2CV 6,4/11,1 A</t>
  </si>
  <si>
    <t>TORNO Nº 14          MURO</t>
  </si>
  <si>
    <t>2CV  6,4/3,7 A</t>
  </si>
  <si>
    <t>TORNO Nº 19          MURO</t>
  </si>
  <si>
    <t>2CV  3,5/6,1 A</t>
  </si>
  <si>
    <t>ESMERILADORA</t>
  </si>
  <si>
    <t>SUPERLEMA</t>
  </si>
  <si>
    <t>E18 (9539298)</t>
  </si>
  <si>
    <t>TD 17/ R-17-17356</t>
  </si>
  <si>
    <t>PULIDORAS   Soldar</t>
  </si>
  <si>
    <t>0,5 CV 1,9 -1,1 A  0,37KW</t>
  </si>
  <si>
    <t>Sin-docume</t>
  </si>
  <si>
    <t>TD 17/R (16671)</t>
  </si>
  <si>
    <t>1 CV  3,5-2,1 A  0,74KW</t>
  </si>
  <si>
    <t>ROBOT ESMERILAR</t>
  </si>
  <si>
    <t>KUKA -MEPSA</t>
  </si>
  <si>
    <t>CRE-4-15F (306005)</t>
  </si>
  <si>
    <t>PULID./AUTOM/ESME.</t>
  </si>
  <si>
    <t>30KW</t>
  </si>
  <si>
    <t>CRE-4-15F(306004)</t>
  </si>
  <si>
    <t>CICLON ASPI.POLV ESMERIL(ROBOT)</t>
  </si>
  <si>
    <t>HANDTE IBERICA,S.A</t>
  </si>
  <si>
    <t>STFOP-K/5-250(308)</t>
  </si>
  <si>
    <t>PULID./AUTOM/ESME</t>
  </si>
  <si>
    <t>380/660</t>
  </si>
  <si>
    <t>11,4 A -7,5CV</t>
  </si>
  <si>
    <t>STFOP-K/5-250 (303)</t>
  </si>
  <si>
    <t>PULID/AUTOM/ESME.</t>
  </si>
  <si>
    <t>PULIDORA AUTOMÁTICA</t>
  </si>
  <si>
    <t>MEPSA</t>
  </si>
  <si>
    <t>MRC-2500-20HE/7UP-E</t>
  </si>
  <si>
    <t>PULIDO AUTOMATICO</t>
  </si>
  <si>
    <t>82,65CV</t>
  </si>
  <si>
    <t>MRI-2000-8H/6UPSA-24MP</t>
  </si>
  <si>
    <t>45 CV</t>
  </si>
  <si>
    <t>PULIDORA AUTOM. MANIVELAS</t>
  </si>
  <si>
    <t xml:space="preserve">LAPB-11UP-PL </t>
  </si>
  <si>
    <t>59,75 CV</t>
  </si>
  <si>
    <t>PULIDORA</t>
  </si>
  <si>
    <t>ZUBIA</t>
  </si>
  <si>
    <t>PULID.ESMERI.MANUAL</t>
  </si>
  <si>
    <t>3,5 CV</t>
  </si>
  <si>
    <t>1400/2800</t>
  </si>
  <si>
    <t>C.Variador</t>
  </si>
  <si>
    <t>Sin-Documen REPUESTO</t>
  </si>
  <si>
    <t>LIJADORA DE CINTA-CANGUROS</t>
  </si>
  <si>
    <t>LETAG</t>
  </si>
  <si>
    <t>1440-2850</t>
  </si>
  <si>
    <t>P -9L2</t>
  </si>
  <si>
    <t>2-3,5 CV-4,4-6,2 A</t>
  </si>
  <si>
    <t>P-B7Nº64,574</t>
  </si>
  <si>
    <t>2 CV-5,8-3,4 A</t>
  </si>
  <si>
    <t>LIJADORA DE CINTA   (DE ARCO)</t>
  </si>
  <si>
    <t>ALFARO</t>
  </si>
  <si>
    <t>1 CV</t>
  </si>
  <si>
    <t>INALSA</t>
  </si>
  <si>
    <t>COMPRESOR   DE TORNILLO</t>
  </si>
  <si>
    <t xml:space="preserve">ATLAS COPCO </t>
  </si>
  <si>
    <t>PISO BAJO SOTANO</t>
  </si>
  <si>
    <t>GA-508-ARP-876586</t>
  </si>
  <si>
    <t>37KW    50CV</t>
  </si>
  <si>
    <t>DEPOSITO PULMON</t>
  </si>
  <si>
    <t>MERCURY</t>
  </si>
  <si>
    <t>76898  1000Litros</t>
  </si>
  <si>
    <t>ZONA TORNOS</t>
  </si>
  <si>
    <t>MAQUINA DE DESENGRASE  (ROBOT)</t>
  </si>
  <si>
    <t>ULTRASO. LOVER</t>
  </si>
  <si>
    <t>TRI-C Ref.Cub 2034</t>
  </si>
  <si>
    <t>33KW</t>
  </si>
  <si>
    <t>¿</t>
  </si>
  <si>
    <t>TUNEL BARNIZADO</t>
  </si>
  <si>
    <t>GEINSA</t>
  </si>
  <si>
    <t>Quemador MAXON N P I Vena de aire</t>
  </si>
  <si>
    <t>49 CV</t>
  </si>
  <si>
    <t>EQUIPO SOLDADURA</t>
  </si>
  <si>
    <t>OERLIKON</t>
  </si>
  <si>
    <t>CITOTIG 270 DC</t>
  </si>
  <si>
    <t>PULIDO,ESMERILADO</t>
  </si>
  <si>
    <t>15,2 KVA</t>
  </si>
  <si>
    <t>REFRIGERADOR   Soldadura     TIG</t>
  </si>
  <si>
    <t>REFRISAF   SEO</t>
  </si>
  <si>
    <t>Nº15259</t>
  </si>
  <si>
    <t>1,5A</t>
  </si>
  <si>
    <t>SOLDADOR  ELECTRODO</t>
  </si>
  <si>
    <t>LIGUR</t>
  </si>
  <si>
    <t>Tipo L2   Nº4004</t>
  </si>
  <si>
    <t>Entre 15-200 Ampe</t>
  </si>
  <si>
    <t>IMAGEN</t>
  </si>
  <si>
    <t xml:space="preserve">BOMBO HORIZ. HEXAG </t>
  </si>
  <si>
    <t>CICLON DE ASPIRACION</t>
  </si>
  <si>
    <t>BARIN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</si>
</sst>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8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1514475" cy="2381250"/>
    <xdr:pic>
      <xdr:nvPicPr>
        <xdr:cNvPr id="2" name="image1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</xdr:row>
      <xdr:rowOff>0</xdr:rowOff>
    </xdr:from>
    <xdr:ext cx="1362075" cy="23717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</xdr:row>
      <xdr:rowOff>0</xdr:rowOff>
    </xdr:from>
    <xdr:ext cx="3429000" cy="19431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</xdr:row>
      <xdr:rowOff>0</xdr:rowOff>
    </xdr:from>
    <xdr:ext cx="1666875" cy="2381250"/>
    <xdr:pic>
      <xdr:nvPicPr>
        <xdr:cNvPr id="5" name="image13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</xdr:row>
      <xdr:rowOff>0</xdr:rowOff>
    </xdr:from>
    <xdr:ext cx="3429000" cy="2038350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7</xdr:row>
      <xdr:rowOff>0</xdr:rowOff>
    </xdr:from>
    <xdr:ext cx="3228975" cy="2381250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8</xdr:row>
      <xdr:rowOff>0</xdr:rowOff>
    </xdr:from>
    <xdr:ext cx="1876425" cy="2381250"/>
    <xdr:pic>
      <xdr:nvPicPr>
        <xdr:cNvPr id="8" name="image12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9</xdr:row>
      <xdr:rowOff>0</xdr:rowOff>
    </xdr:from>
    <xdr:ext cx="1390650" cy="2381250"/>
    <xdr:pic>
      <xdr:nvPicPr>
        <xdr:cNvPr id="9" name="image22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10</xdr:row>
      <xdr:rowOff>0</xdr:rowOff>
    </xdr:from>
    <xdr:ext cx="2781300" cy="2381250"/>
    <xdr:pic>
      <xdr:nvPicPr>
        <xdr:cNvPr id="10" name="image4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11</xdr:row>
      <xdr:rowOff>0</xdr:rowOff>
    </xdr:from>
    <xdr:ext cx="3067050" cy="2381250"/>
    <xdr:pic>
      <xdr:nvPicPr>
        <xdr:cNvPr id="11" name="image7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12</xdr:row>
      <xdr:rowOff>0</xdr:rowOff>
    </xdr:from>
    <xdr:ext cx="2619375" cy="2381250"/>
    <xdr:pic>
      <xdr:nvPicPr>
        <xdr:cNvPr id="12" name="image6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13</xdr:row>
      <xdr:rowOff>0</xdr:rowOff>
    </xdr:from>
    <xdr:ext cx="3429000" cy="1781175"/>
    <xdr:pic>
      <xdr:nvPicPr>
        <xdr:cNvPr id="13" name="image15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14</xdr:row>
      <xdr:rowOff>0</xdr:rowOff>
    </xdr:from>
    <xdr:ext cx="2819400" cy="2381250"/>
    <xdr:pic>
      <xdr:nvPicPr>
        <xdr:cNvPr id="14" name="image9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15</xdr:row>
      <xdr:rowOff>0</xdr:rowOff>
    </xdr:from>
    <xdr:ext cx="3429000" cy="2200275"/>
    <xdr:pic>
      <xdr:nvPicPr>
        <xdr:cNvPr id="15" name="image17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16</xdr:row>
      <xdr:rowOff>0</xdr:rowOff>
    </xdr:from>
    <xdr:ext cx="1885950" cy="2381250"/>
    <xdr:pic>
      <xdr:nvPicPr>
        <xdr:cNvPr id="16" name="image18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17</xdr:row>
      <xdr:rowOff>0</xdr:rowOff>
    </xdr:from>
    <xdr:ext cx="1352550" cy="2381250"/>
    <xdr:pic>
      <xdr:nvPicPr>
        <xdr:cNvPr id="17" name="image14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18</xdr:row>
      <xdr:rowOff>0</xdr:rowOff>
    </xdr:from>
    <xdr:ext cx="1876425" cy="2381250"/>
    <xdr:pic>
      <xdr:nvPicPr>
        <xdr:cNvPr id="18" name="image19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19</xdr:row>
      <xdr:rowOff>0</xdr:rowOff>
    </xdr:from>
    <xdr:ext cx="3228975" cy="2381250"/>
    <xdr:pic>
      <xdr:nvPicPr>
        <xdr:cNvPr id="19" name="image2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20</xdr:row>
      <xdr:rowOff>0</xdr:rowOff>
    </xdr:from>
    <xdr:ext cx="3133725" cy="2381250"/>
    <xdr:pic>
      <xdr:nvPicPr>
        <xdr:cNvPr id="20" name="image8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21</xdr:row>
      <xdr:rowOff>0</xdr:rowOff>
    </xdr:from>
    <xdr:ext cx="3429000" cy="2266950"/>
    <xdr:pic>
      <xdr:nvPicPr>
        <xdr:cNvPr id="21" name="image16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22</xdr:row>
      <xdr:rowOff>0</xdr:rowOff>
    </xdr:from>
    <xdr:ext cx="3295650" cy="2381250"/>
    <xdr:pic>
      <xdr:nvPicPr>
        <xdr:cNvPr id="22" name="image25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23</xdr:row>
      <xdr:rowOff>0</xdr:rowOff>
    </xdr:from>
    <xdr:ext cx="3429000" cy="1581150"/>
    <xdr:pic>
      <xdr:nvPicPr>
        <xdr:cNvPr id="23" name="image21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24</xdr:row>
      <xdr:rowOff>0</xdr:rowOff>
    </xdr:from>
    <xdr:ext cx="3429000" cy="1790700"/>
    <xdr:pic>
      <xdr:nvPicPr>
        <xdr:cNvPr id="24" name="image24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25</xdr:row>
      <xdr:rowOff>0</xdr:rowOff>
    </xdr:from>
    <xdr:ext cx="3429000" cy="2247900"/>
    <xdr:pic>
      <xdr:nvPicPr>
        <xdr:cNvPr id="25" name="image11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26</xdr:row>
      <xdr:rowOff>0</xdr:rowOff>
    </xdr:from>
    <xdr:ext cx="2038350" cy="2381250"/>
    <xdr:pic>
      <xdr:nvPicPr>
        <xdr:cNvPr id="26" name="image28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27</xdr:row>
      <xdr:rowOff>0</xdr:rowOff>
    </xdr:from>
    <xdr:ext cx="1971675" cy="2381250"/>
    <xdr:pic>
      <xdr:nvPicPr>
        <xdr:cNvPr id="27" name="image23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28</xdr:row>
      <xdr:rowOff>0</xdr:rowOff>
    </xdr:from>
    <xdr:ext cx="3429000" cy="2171700"/>
    <xdr:pic>
      <xdr:nvPicPr>
        <xdr:cNvPr id="28" name="image39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29</xdr:row>
      <xdr:rowOff>0</xdr:rowOff>
    </xdr:from>
    <xdr:ext cx="3429000" cy="1933575"/>
    <xdr:pic>
      <xdr:nvPicPr>
        <xdr:cNvPr id="29" name="image26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30</xdr:row>
      <xdr:rowOff>0</xdr:rowOff>
    </xdr:from>
    <xdr:ext cx="1228725" cy="2381250"/>
    <xdr:pic>
      <xdr:nvPicPr>
        <xdr:cNvPr id="30" name="image35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31</xdr:row>
      <xdr:rowOff>0</xdr:rowOff>
    </xdr:from>
    <xdr:ext cx="1228725" cy="2381250"/>
    <xdr:pic>
      <xdr:nvPicPr>
        <xdr:cNvPr id="31" name="image33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32</xdr:row>
      <xdr:rowOff>0</xdr:rowOff>
    </xdr:from>
    <xdr:ext cx="3429000" cy="2324100"/>
    <xdr:pic>
      <xdr:nvPicPr>
        <xdr:cNvPr id="32" name="image27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33</xdr:row>
      <xdr:rowOff>0</xdr:rowOff>
    </xdr:from>
    <xdr:ext cx="3429000" cy="1724025"/>
    <xdr:pic>
      <xdr:nvPicPr>
        <xdr:cNvPr id="33" name="image44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34</xdr:row>
      <xdr:rowOff>0</xdr:rowOff>
    </xdr:from>
    <xdr:ext cx="2981325" cy="2381250"/>
    <xdr:pic>
      <xdr:nvPicPr>
        <xdr:cNvPr id="34" name="image45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35</xdr:row>
      <xdr:rowOff>0</xdr:rowOff>
    </xdr:from>
    <xdr:ext cx="3429000" cy="1952625"/>
    <xdr:pic>
      <xdr:nvPicPr>
        <xdr:cNvPr id="35" name="image41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36</xdr:row>
      <xdr:rowOff>0</xdr:rowOff>
    </xdr:from>
    <xdr:ext cx="3429000" cy="2143125"/>
    <xdr:pic>
      <xdr:nvPicPr>
        <xdr:cNvPr id="36" name="image48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37</xdr:row>
      <xdr:rowOff>0</xdr:rowOff>
    </xdr:from>
    <xdr:ext cx="3429000" cy="1952625"/>
    <xdr:pic>
      <xdr:nvPicPr>
        <xdr:cNvPr id="37" name="image30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38</xdr:row>
      <xdr:rowOff>0</xdr:rowOff>
    </xdr:from>
    <xdr:ext cx="3429000" cy="2009775"/>
    <xdr:pic>
      <xdr:nvPicPr>
        <xdr:cNvPr id="38" name="image29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39</xdr:row>
      <xdr:rowOff>0</xdr:rowOff>
    </xdr:from>
    <xdr:ext cx="3429000" cy="1981200"/>
    <xdr:pic>
      <xdr:nvPicPr>
        <xdr:cNvPr id="39" name="image31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40</xdr:row>
      <xdr:rowOff>0</xdr:rowOff>
    </xdr:from>
    <xdr:ext cx="1666875" cy="2381250"/>
    <xdr:pic>
      <xdr:nvPicPr>
        <xdr:cNvPr id="40" name="image32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41</xdr:row>
      <xdr:rowOff>0</xdr:rowOff>
    </xdr:from>
    <xdr:ext cx="3429000" cy="2352675"/>
    <xdr:pic>
      <xdr:nvPicPr>
        <xdr:cNvPr id="41" name="image43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42</xdr:row>
      <xdr:rowOff>0</xdr:rowOff>
    </xdr:from>
    <xdr:ext cx="3429000" cy="2333625"/>
    <xdr:pic>
      <xdr:nvPicPr>
        <xdr:cNvPr id="42" name="image37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43</xdr:row>
      <xdr:rowOff>0</xdr:rowOff>
    </xdr:from>
    <xdr:ext cx="3429000" cy="2171700"/>
    <xdr:pic>
      <xdr:nvPicPr>
        <xdr:cNvPr id="43" name="image47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44</xdr:row>
      <xdr:rowOff>0</xdr:rowOff>
    </xdr:from>
    <xdr:ext cx="1333500" cy="2381250"/>
    <xdr:pic>
      <xdr:nvPicPr>
        <xdr:cNvPr id="44" name="image34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45</xdr:row>
      <xdr:rowOff>0</xdr:rowOff>
    </xdr:from>
    <xdr:ext cx="1304925" cy="2381250"/>
    <xdr:pic>
      <xdr:nvPicPr>
        <xdr:cNvPr id="45" name="image36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46</xdr:row>
      <xdr:rowOff>0</xdr:rowOff>
    </xdr:from>
    <xdr:ext cx="2143125" cy="2381250"/>
    <xdr:pic>
      <xdr:nvPicPr>
        <xdr:cNvPr id="46" name="image38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47</xdr:row>
      <xdr:rowOff>0</xdr:rowOff>
    </xdr:from>
    <xdr:ext cx="885825" cy="2381250"/>
    <xdr:pic>
      <xdr:nvPicPr>
        <xdr:cNvPr id="47" name="image40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48</xdr:row>
      <xdr:rowOff>0</xdr:rowOff>
    </xdr:from>
    <xdr:ext cx="1962150" cy="2371725"/>
    <xdr:pic>
      <xdr:nvPicPr>
        <xdr:cNvPr id="48" name="image42.jp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49</xdr:row>
      <xdr:rowOff>0</xdr:rowOff>
    </xdr:from>
    <xdr:ext cx="2943225" cy="2371725"/>
    <xdr:pic>
      <xdr:nvPicPr>
        <xdr:cNvPr id="49" name="image53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49</xdr:row>
      <xdr:rowOff>0</xdr:rowOff>
    </xdr:from>
    <xdr:ext cx="2466975" cy="2381250"/>
    <xdr:pic>
      <xdr:nvPicPr>
        <xdr:cNvPr id="50" name="image51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50</xdr:row>
      <xdr:rowOff>0</xdr:rowOff>
    </xdr:from>
    <xdr:ext cx="2571750" cy="2371725"/>
    <xdr:pic>
      <xdr:nvPicPr>
        <xdr:cNvPr id="51" name="image52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51</xdr:row>
      <xdr:rowOff>0</xdr:rowOff>
    </xdr:from>
    <xdr:ext cx="2171700" cy="2381250"/>
    <xdr:pic>
      <xdr:nvPicPr>
        <xdr:cNvPr id="52" name="image50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52</xdr:row>
      <xdr:rowOff>0</xdr:rowOff>
    </xdr:from>
    <xdr:ext cx="1943100" cy="2371725"/>
    <xdr:pic>
      <xdr:nvPicPr>
        <xdr:cNvPr id="53" name="image46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53</xdr:row>
      <xdr:rowOff>0</xdr:rowOff>
    </xdr:from>
    <xdr:ext cx="2305050" cy="2381250"/>
    <xdr:pic>
      <xdr:nvPicPr>
        <xdr:cNvPr id="54" name="image49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75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baseColWidth="10" defaultColWidth="12.5546875" defaultRowHeight="15" customHeight="1" x14ac:dyDescent="0.25"/>
  <cols>
    <col min="1" max="1" width="2.6640625" customWidth="1"/>
    <col min="2" max="2" width="4.109375" customWidth="1"/>
    <col min="3" max="3" width="33.5546875" customWidth="1"/>
    <col min="4" max="4" width="19" customWidth="1"/>
    <col min="5" max="5" width="16.5546875" customWidth="1"/>
    <col min="6" max="6" width="25.44140625" customWidth="1"/>
    <col min="7" max="7" width="9.88671875" customWidth="1"/>
    <col min="8" max="8" width="19.6640625" customWidth="1"/>
    <col min="9" max="9" width="9.109375" customWidth="1"/>
    <col min="10" max="10" width="15.44140625" customWidth="1"/>
    <col min="11" max="11" width="5" customWidth="1"/>
    <col min="12" max="12" width="19.33203125" customWidth="1"/>
    <col min="13" max="13" width="21.6640625" customWidth="1"/>
    <col min="14" max="14" width="53.6640625" customWidth="1"/>
    <col min="15" max="15" width="42.44140625" customWidth="1"/>
    <col min="16" max="25" width="10" customWidth="1"/>
  </cols>
  <sheetData>
    <row r="1" spans="1:25" ht="13.5" customHeight="1" x14ac:dyDescent="0.25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25" ht="25.5" customHeight="1" x14ac:dyDescent="0.25">
      <c r="A2" s="2"/>
      <c r="B2" s="6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8" t="s">
        <v>5</v>
      </c>
      <c r="H2" s="8"/>
      <c r="I2" s="7" t="s">
        <v>6</v>
      </c>
      <c r="J2" s="8" t="s">
        <v>7</v>
      </c>
      <c r="K2" s="8" t="s">
        <v>8</v>
      </c>
      <c r="L2" s="8" t="s">
        <v>9</v>
      </c>
      <c r="M2" s="9" t="s">
        <v>10</v>
      </c>
      <c r="N2" s="7" t="s">
        <v>192</v>
      </c>
      <c r="O2" s="2"/>
    </row>
    <row r="3" spans="1:25" ht="187.5" customHeight="1" x14ac:dyDescent="0.25">
      <c r="A3" s="3"/>
      <c r="B3" s="11">
        <v>2</v>
      </c>
      <c r="C3" s="11" t="s">
        <v>17</v>
      </c>
      <c r="D3" s="11" t="s">
        <v>18</v>
      </c>
      <c r="E3" s="11" t="s">
        <v>19</v>
      </c>
      <c r="F3" s="12" t="s">
        <v>12</v>
      </c>
      <c r="G3" s="12" t="s">
        <v>13</v>
      </c>
      <c r="H3" s="12" t="s">
        <v>20</v>
      </c>
      <c r="I3" s="12">
        <v>1400</v>
      </c>
      <c r="J3" s="12" t="s">
        <v>14</v>
      </c>
      <c r="K3" s="12" t="s">
        <v>15</v>
      </c>
      <c r="L3" s="12" t="s">
        <v>16</v>
      </c>
      <c r="M3" s="12">
        <v>0.74</v>
      </c>
      <c r="N3" s="4"/>
      <c r="O3" s="5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7.5" customHeight="1" x14ac:dyDescent="0.25">
      <c r="A4" s="3"/>
      <c r="B4" s="11">
        <v>5</v>
      </c>
      <c r="C4" s="11" t="s">
        <v>24</v>
      </c>
      <c r="D4" s="11" t="s">
        <v>22</v>
      </c>
      <c r="E4" s="11"/>
      <c r="F4" s="12" t="s">
        <v>12</v>
      </c>
      <c r="G4" s="12"/>
      <c r="H4" s="12"/>
      <c r="I4" s="12"/>
      <c r="J4" s="11" t="s">
        <v>14</v>
      </c>
      <c r="K4" s="11" t="s">
        <v>15</v>
      </c>
      <c r="L4" s="11" t="s">
        <v>23</v>
      </c>
      <c r="M4" s="11"/>
      <c r="N4" s="4"/>
      <c r="O4" s="5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7.5" customHeight="1" x14ac:dyDescent="0.25">
      <c r="A5" s="3"/>
      <c r="B5" s="11">
        <v>6</v>
      </c>
      <c r="C5" s="12" t="s">
        <v>25</v>
      </c>
      <c r="D5" s="11" t="s">
        <v>26</v>
      </c>
      <c r="E5" s="11"/>
      <c r="F5" s="12" t="s">
        <v>27</v>
      </c>
      <c r="G5" s="12" t="s">
        <v>13</v>
      </c>
      <c r="H5" s="12" t="s">
        <v>28</v>
      </c>
      <c r="I5" s="12">
        <v>2850</v>
      </c>
      <c r="J5" s="11" t="s">
        <v>14</v>
      </c>
      <c r="K5" s="11" t="s">
        <v>15</v>
      </c>
      <c r="L5" s="11" t="s">
        <v>16</v>
      </c>
      <c r="M5" s="11">
        <v>1.5</v>
      </c>
      <c r="N5" s="4"/>
      <c r="O5" s="5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7.5" customHeight="1" x14ac:dyDescent="0.25">
      <c r="A6" s="3"/>
      <c r="B6" s="11">
        <v>7</v>
      </c>
      <c r="C6" s="11" t="s">
        <v>29</v>
      </c>
      <c r="D6" s="11"/>
      <c r="E6" s="11"/>
      <c r="F6" s="12" t="s">
        <v>12</v>
      </c>
      <c r="G6" s="12"/>
      <c r="H6" s="12"/>
      <c r="I6" s="12"/>
      <c r="J6" s="11" t="s">
        <v>14</v>
      </c>
      <c r="K6" s="11" t="s">
        <v>15</v>
      </c>
      <c r="L6" s="11" t="s">
        <v>16</v>
      </c>
      <c r="M6" s="11"/>
      <c r="N6" s="4"/>
      <c r="O6" s="5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7.5" customHeight="1" x14ac:dyDescent="0.25">
      <c r="A7" s="3"/>
      <c r="B7" s="11">
        <v>10</v>
      </c>
      <c r="C7" s="11" t="s">
        <v>31</v>
      </c>
      <c r="D7" s="12" t="s">
        <v>32</v>
      </c>
      <c r="E7" s="11" t="s">
        <v>33</v>
      </c>
      <c r="F7" s="12" t="s">
        <v>34</v>
      </c>
      <c r="G7" s="12"/>
      <c r="H7" s="12"/>
      <c r="I7" s="12"/>
      <c r="J7" s="11">
        <v>1999</v>
      </c>
      <c r="K7" s="11" t="s">
        <v>11</v>
      </c>
      <c r="L7" s="11" t="s">
        <v>35</v>
      </c>
      <c r="M7" s="11"/>
      <c r="N7" s="4"/>
      <c r="O7" s="5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7.5" customHeight="1" x14ac:dyDescent="0.25">
      <c r="A8" s="3"/>
      <c r="B8" s="11">
        <v>11</v>
      </c>
      <c r="C8" s="12" t="s">
        <v>36</v>
      </c>
      <c r="D8" s="11" t="s">
        <v>37</v>
      </c>
      <c r="E8" s="11" t="s">
        <v>38</v>
      </c>
      <c r="F8" s="12" t="s">
        <v>39</v>
      </c>
      <c r="G8" s="12">
        <v>380</v>
      </c>
      <c r="H8" s="12" t="s">
        <v>40</v>
      </c>
      <c r="I8" s="12">
        <v>1000</v>
      </c>
      <c r="J8" s="11">
        <v>1992</v>
      </c>
      <c r="K8" s="11" t="s">
        <v>15</v>
      </c>
      <c r="L8" s="11" t="s">
        <v>30</v>
      </c>
      <c r="M8" s="11">
        <v>16</v>
      </c>
      <c r="N8" s="4"/>
      <c r="O8" s="5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7.5" customHeight="1" x14ac:dyDescent="0.25">
      <c r="A9" s="3"/>
      <c r="B9" s="11">
        <v>14</v>
      </c>
      <c r="C9" s="11" t="s">
        <v>42</v>
      </c>
      <c r="D9" s="12" t="s">
        <v>43</v>
      </c>
      <c r="E9" s="11"/>
      <c r="F9" s="12" t="s">
        <v>44</v>
      </c>
      <c r="G9" s="12" t="s">
        <v>13</v>
      </c>
      <c r="H9" s="12" t="s">
        <v>45</v>
      </c>
      <c r="I9" s="12">
        <v>1400</v>
      </c>
      <c r="J9" s="11" t="s">
        <v>14</v>
      </c>
      <c r="K9" s="11" t="s">
        <v>15</v>
      </c>
      <c r="L9" s="11" t="s">
        <v>16</v>
      </c>
      <c r="M9" s="11">
        <v>1.1000000000000001</v>
      </c>
      <c r="N9" s="4"/>
      <c r="O9" s="5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7.5" customHeight="1" x14ac:dyDescent="0.25">
      <c r="A10" s="3"/>
      <c r="B10" s="11">
        <v>16</v>
      </c>
      <c r="C10" s="11" t="s">
        <v>46</v>
      </c>
      <c r="D10" s="11" t="s">
        <v>47</v>
      </c>
      <c r="E10" s="11" t="s">
        <v>48</v>
      </c>
      <c r="F10" s="12" t="s">
        <v>41</v>
      </c>
      <c r="G10" s="12" t="s">
        <v>13</v>
      </c>
      <c r="H10" s="12" t="s">
        <v>49</v>
      </c>
      <c r="I10" s="12">
        <v>960</v>
      </c>
      <c r="J10" s="11" t="s">
        <v>14</v>
      </c>
      <c r="K10" s="11" t="s">
        <v>15</v>
      </c>
      <c r="L10" s="11" t="s">
        <v>30</v>
      </c>
      <c r="M10" s="11">
        <f>0.74*4</f>
        <v>2.96</v>
      </c>
      <c r="N10" s="4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7.5" customHeight="1" x14ac:dyDescent="0.25">
      <c r="A11" s="3"/>
      <c r="B11" s="11">
        <v>20</v>
      </c>
      <c r="C11" s="11" t="s">
        <v>51</v>
      </c>
      <c r="D11" s="11" t="s">
        <v>52</v>
      </c>
      <c r="E11" s="11"/>
      <c r="F11" s="12" t="s">
        <v>50</v>
      </c>
      <c r="G11" s="12">
        <v>380</v>
      </c>
      <c r="H11" s="12" t="s">
        <v>53</v>
      </c>
      <c r="I11" s="12"/>
      <c r="J11" s="11" t="s">
        <v>14</v>
      </c>
      <c r="K11" s="11" t="s">
        <v>15</v>
      </c>
      <c r="L11" s="11" t="s">
        <v>16</v>
      </c>
      <c r="M11" s="11">
        <f>380*4.5/1000</f>
        <v>1.71</v>
      </c>
      <c r="N11" s="4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7.5" customHeight="1" x14ac:dyDescent="0.25">
      <c r="A12" s="3"/>
      <c r="B12" s="11">
        <v>21</v>
      </c>
      <c r="C12" s="11" t="s">
        <v>54</v>
      </c>
      <c r="D12" s="11" t="s">
        <v>55</v>
      </c>
      <c r="E12" s="11" t="s">
        <v>56</v>
      </c>
      <c r="F12" s="12" t="s">
        <v>50</v>
      </c>
      <c r="G12" s="12">
        <v>380</v>
      </c>
      <c r="H12" s="12" t="s">
        <v>57</v>
      </c>
      <c r="I12" s="12">
        <v>1400</v>
      </c>
      <c r="J12" s="11" t="s">
        <v>14</v>
      </c>
      <c r="K12" s="11" t="s">
        <v>15</v>
      </c>
      <c r="L12" s="11" t="s">
        <v>58</v>
      </c>
      <c r="M12" s="11">
        <f>380*1.5/1000</f>
        <v>0.56999999999999995</v>
      </c>
      <c r="N12" s="4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7.5" customHeight="1" x14ac:dyDescent="0.25">
      <c r="A13" s="3"/>
      <c r="B13" s="11">
        <v>22</v>
      </c>
      <c r="C13" s="11" t="s">
        <v>59</v>
      </c>
      <c r="D13" s="11" t="s">
        <v>55</v>
      </c>
      <c r="E13" s="11" t="s">
        <v>60</v>
      </c>
      <c r="F13" s="12" t="s">
        <v>50</v>
      </c>
      <c r="G13" s="12">
        <v>380</v>
      </c>
      <c r="H13" s="12" t="s">
        <v>61</v>
      </c>
      <c r="I13" s="12">
        <v>1400</v>
      </c>
      <c r="J13" s="11" t="s">
        <v>14</v>
      </c>
      <c r="K13" s="11" t="s">
        <v>15</v>
      </c>
      <c r="L13" s="11" t="s">
        <v>58</v>
      </c>
      <c r="M13" s="11">
        <f>380*2.15/1000</f>
        <v>0.81699999999999995</v>
      </c>
      <c r="N13" s="4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7.5" customHeight="1" x14ac:dyDescent="0.25">
      <c r="A14" s="3"/>
      <c r="B14" s="11">
        <v>24</v>
      </c>
      <c r="C14" s="11" t="s">
        <v>62</v>
      </c>
      <c r="D14" s="11" t="s">
        <v>63</v>
      </c>
      <c r="E14" s="11" t="s">
        <v>64</v>
      </c>
      <c r="F14" s="12" t="s">
        <v>50</v>
      </c>
      <c r="G14" s="12" t="s">
        <v>13</v>
      </c>
      <c r="H14" s="12" t="s">
        <v>65</v>
      </c>
      <c r="I14" s="12">
        <v>1400</v>
      </c>
      <c r="J14" s="11">
        <v>2000</v>
      </c>
      <c r="K14" s="11" t="s">
        <v>11</v>
      </c>
      <c r="L14" s="11" t="s">
        <v>30</v>
      </c>
      <c r="M14" s="11">
        <v>6.3</v>
      </c>
      <c r="N14" s="4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7.5" customHeight="1" x14ac:dyDescent="0.25">
      <c r="A15" s="3"/>
      <c r="B15" s="11">
        <v>31</v>
      </c>
      <c r="C15" s="11" t="s">
        <v>70</v>
      </c>
      <c r="D15" s="11" t="s">
        <v>69</v>
      </c>
      <c r="E15" s="11"/>
      <c r="F15" s="12" t="s">
        <v>67</v>
      </c>
      <c r="G15" s="12">
        <v>380</v>
      </c>
      <c r="H15" s="12" t="s">
        <v>71</v>
      </c>
      <c r="I15" s="12">
        <v>1410</v>
      </c>
      <c r="J15" s="11" t="s">
        <v>14</v>
      </c>
      <c r="K15" s="11" t="s">
        <v>15</v>
      </c>
      <c r="L15" s="11" t="s">
        <v>16</v>
      </c>
      <c r="M15" s="11">
        <f>1.5*0.75</f>
        <v>1.125</v>
      </c>
      <c r="N15" s="4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7.5" customHeight="1" x14ac:dyDescent="0.25">
      <c r="A16" s="3"/>
      <c r="B16" s="11">
        <v>36</v>
      </c>
      <c r="C16" s="11" t="s">
        <v>72</v>
      </c>
      <c r="D16" s="11" t="s">
        <v>73</v>
      </c>
      <c r="E16" s="11" t="s">
        <v>74</v>
      </c>
      <c r="F16" s="12" t="s">
        <v>75</v>
      </c>
      <c r="G16" s="12">
        <v>380</v>
      </c>
      <c r="H16" s="12" t="s">
        <v>76</v>
      </c>
      <c r="I16" s="12" t="s">
        <v>77</v>
      </c>
      <c r="J16" s="11" t="s">
        <v>14</v>
      </c>
      <c r="K16" s="11" t="s">
        <v>15</v>
      </c>
      <c r="L16" s="11" t="s">
        <v>78</v>
      </c>
      <c r="M16" s="11">
        <f>27*0.75</f>
        <v>20.25</v>
      </c>
      <c r="N16" s="4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7.5" customHeight="1" x14ac:dyDescent="0.25">
      <c r="A17" s="3"/>
      <c r="B17" s="11">
        <v>39</v>
      </c>
      <c r="C17" s="11" t="s">
        <v>79</v>
      </c>
      <c r="D17" s="11" t="s">
        <v>80</v>
      </c>
      <c r="E17" s="11"/>
      <c r="F17" s="12" t="s">
        <v>41</v>
      </c>
      <c r="G17" s="12" t="s">
        <v>13</v>
      </c>
      <c r="H17" s="12" t="s">
        <v>81</v>
      </c>
      <c r="I17" s="12">
        <v>1450</v>
      </c>
      <c r="J17" s="11" t="s">
        <v>14</v>
      </c>
      <c r="K17" s="11" t="s">
        <v>15</v>
      </c>
      <c r="L17" s="11" t="s">
        <v>16</v>
      </c>
      <c r="M17" s="11">
        <v>0.75</v>
      </c>
      <c r="N17" s="4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7.5" customHeight="1" x14ac:dyDescent="0.25">
      <c r="A18" s="3"/>
      <c r="B18" s="11">
        <v>45</v>
      </c>
      <c r="C18" s="11" t="s">
        <v>82</v>
      </c>
      <c r="D18" s="11" t="s">
        <v>83</v>
      </c>
      <c r="E18" s="11" t="s">
        <v>84</v>
      </c>
      <c r="F18" s="12" t="s">
        <v>85</v>
      </c>
      <c r="G18" s="12" t="s">
        <v>13</v>
      </c>
      <c r="H18" s="12" t="s">
        <v>86</v>
      </c>
      <c r="I18" s="12">
        <v>1450</v>
      </c>
      <c r="J18" s="11" t="s">
        <v>14</v>
      </c>
      <c r="K18" s="11" t="s">
        <v>15</v>
      </c>
      <c r="L18" s="11" t="s">
        <v>87</v>
      </c>
      <c r="M18" s="11">
        <f>0.5*0.75</f>
        <v>0.375</v>
      </c>
      <c r="N18" s="4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7.5" customHeight="1" x14ac:dyDescent="0.25">
      <c r="A19" s="3"/>
      <c r="B19" s="11">
        <v>46</v>
      </c>
      <c r="C19" s="11" t="s">
        <v>82</v>
      </c>
      <c r="D19" s="11" t="s">
        <v>88</v>
      </c>
      <c r="E19" s="11" t="s">
        <v>89</v>
      </c>
      <c r="F19" s="12" t="s">
        <v>41</v>
      </c>
      <c r="G19" s="12" t="s">
        <v>13</v>
      </c>
      <c r="H19" s="12" t="s">
        <v>90</v>
      </c>
      <c r="I19" s="12" t="s">
        <v>91</v>
      </c>
      <c r="J19" s="11" t="s">
        <v>14</v>
      </c>
      <c r="K19" s="11" t="s">
        <v>15</v>
      </c>
      <c r="L19" s="11" t="s">
        <v>30</v>
      </c>
      <c r="M19" s="11">
        <f>2.1*0.75</f>
        <v>1.5750000000000002</v>
      </c>
      <c r="N19" s="4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7.5" customHeight="1" x14ac:dyDescent="0.25">
      <c r="A20" s="3"/>
      <c r="B20" s="11">
        <v>47</v>
      </c>
      <c r="C20" s="11" t="s">
        <v>92</v>
      </c>
      <c r="D20" s="11"/>
      <c r="E20" s="11" t="s">
        <v>93</v>
      </c>
      <c r="F20" s="12" t="s">
        <v>94</v>
      </c>
      <c r="G20" s="12">
        <v>380</v>
      </c>
      <c r="H20" s="12" t="s">
        <v>95</v>
      </c>
      <c r="I20" s="12">
        <v>2800</v>
      </c>
      <c r="J20" s="11" t="s">
        <v>14</v>
      </c>
      <c r="K20" s="11" t="s">
        <v>15</v>
      </c>
      <c r="L20" s="11" t="s">
        <v>16</v>
      </c>
      <c r="M20" s="11">
        <v>0.75</v>
      </c>
      <c r="N20" s="4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7.5" customHeight="1" x14ac:dyDescent="0.25">
      <c r="A21" s="3"/>
      <c r="B21" s="11">
        <v>52</v>
      </c>
      <c r="C21" s="11" t="s">
        <v>96</v>
      </c>
      <c r="D21" s="11" t="s">
        <v>97</v>
      </c>
      <c r="E21" s="11" t="s">
        <v>98</v>
      </c>
      <c r="F21" s="12" t="s">
        <v>41</v>
      </c>
      <c r="G21" s="12">
        <v>380</v>
      </c>
      <c r="H21" s="12" t="s">
        <v>99</v>
      </c>
      <c r="I21" s="12"/>
      <c r="J21" s="11" t="s">
        <v>14</v>
      </c>
      <c r="K21" s="11" t="s">
        <v>15</v>
      </c>
      <c r="L21" s="11" t="s">
        <v>30</v>
      </c>
      <c r="M21" s="11" t="s">
        <v>100</v>
      </c>
      <c r="N21" s="4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7.5" customHeight="1" x14ac:dyDescent="0.25">
      <c r="A22" s="3"/>
      <c r="B22" s="11">
        <v>61</v>
      </c>
      <c r="C22" s="11" t="s">
        <v>102</v>
      </c>
      <c r="D22" s="11"/>
      <c r="E22" s="11"/>
      <c r="F22" s="12" t="s">
        <v>101</v>
      </c>
      <c r="G22" s="12" t="s">
        <v>13</v>
      </c>
      <c r="H22" s="12" t="s">
        <v>103</v>
      </c>
      <c r="I22" s="12">
        <v>1400</v>
      </c>
      <c r="J22" s="11" t="s">
        <v>14</v>
      </c>
      <c r="K22" s="11" t="s">
        <v>15</v>
      </c>
      <c r="L22" s="11" t="s">
        <v>16</v>
      </c>
      <c r="M22" s="11" t="s">
        <v>100</v>
      </c>
      <c r="N22" s="4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7.5" customHeight="1" x14ac:dyDescent="0.25">
      <c r="A23" s="3"/>
      <c r="B23" s="11">
        <v>62</v>
      </c>
      <c r="C23" s="11" t="s">
        <v>104</v>
      </c>
      <c r="D23" s="11"/>
      <c r="E23" s="11"/>
      <c r="F23" s="12" t="s">
        <v>101</v>
      </c>
      <c r="G23" s="12" t="s">
        <v>13</v>
      </c>
      <c r="H23" s="12" t="s">
        <v>105</v>
      </c>
      <c r="I23" s="12">
        <v>1400</v>
      </c>
      <c r="J23" s="11" t="s">
        <v>14</v>
      </c>
      <c r="K23" s="11" t="s">
        <v>15</v>
      </c>
      <c r="L23" s="11" t="s">
        <v>16</v>
      </c>
      <c r="M23" s="11" t="s">
        <v>100</v>
      </c>
      <c r="N23" s="4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7.5" customHeight="1" x14ac:dyDescent="0.25">
      <c r="A24" s="3"/>
      <c r="B24" s="11">
        <v>63</v>
      </c>
      <c r="C24" s="11" t="s">
        <v>106</v>
      </c>
      <c r="D24" s="11"/>
      <c r="E24" s="11"/>
      <c r="F24" s="12" t="s">
        <v>101</v>
      </c>
      <c r="G24" s="12" t="s">
        <v>13</v>
      </c>
      <c r="H24" s="12" t="s">
        <v>107</v>
      </c>
      <c r="I24" s="12">
        <v>1420</v>
      </c>
      <c r="J24" s="11" t="s">
        <v>14</v>
      </c>
      <c r="K24" s="11" t="s">
        <v>15</v>
      </c>
      <c r="L24" s="11" t="s">
        <v>16</v>
      </c>
      <c r="M24" s="11" t="s">
        <v>100</v>
      </c>
      <c r="N24" s="4"/>
      <c r="O24" s="5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7.5" customHeight="1" x14ac:dyDescent="0.25">
      <c r="A25" s="3"/>
      <c r="B25" s="11">
        <v>64</v>
      </c>
      <c r="C25" s="11" t="s">
        <v>108</v>
      </c>
      <c r="D25" s="11"/>
      <c r="E25" s="11"/>
      <c r="F25" s="12" t="s">
        <v>101</v>
      </c>
      <c r="G25" s="12" t="s">
        <v>13</v>
      </c>
      <c r="H25" s="12" t="s">
        <v>109</v>
      </c>
      <c r="I25" s="12">
        <v>1400</v>
      </c>
      <c r="J25" s="11" t="s">
        <v>14</v>
      </c>
      <c r="K25" s="11" t="s">
        <v>15</v>
      </c>
      <c r="L25" s="11" t="s">
        <v>16</v>
      </c>
      <c r="M25" s="11" t="s">
        <v>100</v>
      </c>
      <c r="N25" s="4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7.5" customHeight="1" x14ac:dyDescent="0.25">
      <c r="A26" s="3"/>
      <c r="B26" s="11">
        <v>75</v>
      </c>
      <c r="C26" s="11" t="s">
        <v>110</v>
      </c>
      <c r="D26" s="11" t="s">
        <v>111</v>
      </c>
      <c r="E26" s="11" t="s">
        <v>112</v>
      </c>
      <c r="F26" s="12" t="s">
        <v>101</v>
      </c>
      <c r="G26" s="12">
        <v>380</v>
      </c>
      <c r="H26" s="12"/>
      <c r="I26" s="12">
        <v>1450</v>
      </c>
      <c r="J26" s="11" t="s">
        <v>68</v>
      </c>
      <c r="K26" s="11" t="s">
        <v>11</v>
      </c>
      <c r="L26" s="11"/>
      <c r="M26" s="11" t="s">
        <v>100</v>
      </c>
      <c r="N26" s="10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98" customHeight="1" x14ac:dyDescent="0.25">
      <c r="A27" s="3"/>
      <c r="B27" s="11">
        <v>81</v>
      </c>
      <c r="C27" s="11" t="s">
        <v>82</v>
      </c>
      <c r="D27" s="11" t="s">
        <v>83</v>
      </c>
      <c r="E27" s="11" t="s">
        <v>113</v>
      </c>
      <c r="F27" s="12" t="s">
        <v>114</v>
      </c>
      <c r="G27" s="12" t="s">
        <v>13</v>
      </c>
      <c r="H27" s="12" t="s">
        <v>115</v>
      </c>
      <c r="I27" s="12">
        <v>1380</v>
      </c>
      <c r="J27" s="11" t="s">
        <v>14</v>
      </c>
      <c r="K27" s="11" t="s">
        <v>15</v>
      </c>
      <c r="L27" s="11" t="s">
        <v>116</v>
      </c>
      <c r="M27" s="11" t="s">
        <v>100</v>
      </c>
      <c r="N27" s="4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0.25" customHeight="1" x14ac:dyDescent="0.25">
      <c r="A28" s="3"/>
      <c r="B28" s="11">
        <v>85</v>
      </c>
      <c r="C28" s="11" t="s">
        <v>82</v>
      </c>
      <c r="D28" s="11" t="s">
        <v>83</v>
      </c>
      <c r="E28" s="11" t="s">
        <v>117</v>
      </c>
      <c r="F28" s="12" t="s">
        <v>101</v>
      </c>
      <c r="G28" s="12" t="s">
        <v>13</v>
      </c>
      <c r="H28" s="12" t="s">
        <v>118</v>
      </c>
      <c r="I28" s="12">
        <v>1400</v>
      </c>
      <c r="J28" s="11" t="s">
        <v>14</v>
      </c>
      <c r="K28" s="11" t="s">
        <v>15</v>
      </c>
      <c r="L28" s="11" t="s">
        <v>16</v>
      </c>
      <c r="M28" s="11" t="s">
        <v>100</v>
      </c>
      <c r="N28" s="4"/>
      <c r="O28" s="5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7.5" customHeight="1" x14ac:dyDescent="0.25">
      <c r="A29" s="3"/>
      <c r="B29" s="11">
        <v>88</v>
      </c>
      <c r="C29" s="11" t="s">
        <v>119</v>
      </c>
      <c r="D29" s="11" t="s">
        <v>120</v>
      </c>
      <c r="E29" s="11" t="s">
        <v>121</v>
      </c>
      <c r="F29" s="12" t="s">
        <v>122</v>
      </c>
      <c r="G29" s="12">
        <v>380</v>
      </c>
      <c r="H29" s="12" t="s">
        <v>123</v>
      </c>
      <c r="I29" s="12"/>
      <c r="J29" s="11">
        <v>2000</v>
      </c>
      <c r="K29" s="11" t="s">
        <v>11</v>
      </c>
      <c r="L29" s="11" t="s">
        <v>30</v>
      </c>
      <c r="M29" s="11">
        <v>30</v>
      </c>
      <c r="N29" s="4"/>
      <c r="O29" s="5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7.5" customHeight="1" x14ac:dyDescent="0.25">
      <c r="A30" s="3"/>
      <c r="B30" s="11">
        <v>89</v>
      </c>
      <c r="C30" s="11" t="s">
        <v>119</v>
      </c>
      <c r="D30" s="11" t="s">
        <v>120</v>
      </c>
      <c r="E30" s="11" t="s">
        <v>124</v>
      </c>
      <c r="F30" s="12" t="s">
        <v>122</v>
      </c>
      <c r="G30" s="12">
        <v>380</v>
      </c>
      <c r="H30" s="12" t="s">
        <v>123</v>
      </c>
      <c r="I30" s="12"/>
      <c r="J30" s="11">
        <v>1999</v>
      </c>
      <c r="K30" s="11" t="s">
        <v>11</v>
      </c>
      <c r="L30" s="11" t="s">
        <v>30</v>
      </c>
      <c r="M30" s="11">
        <v>30</v>
      </c>
      <c r="N30" s="4"/>
      <c r="O30" s="5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7.5" customHeight="1" x14ac:dyDescent="0.25">
      <c r="A31" s="3"/>
      <c r="B31" s="11">
        <v>90</v>
      </c>
      <c r="C31" s="11" t="s">
        <v>125</v>
      </c>
      <c r="D31" s="11" t="s">
        <v>126</v>
      </c>
      <c r="E31" s="11" t="s">
        <v>127</v>
      </c>
      <c r="F31" s="12" t="s">
        <v>128</v>
      </c>
      <c r="G31" s="12" t="s">
        <v>129</v>
      </c>
      <c r="H31" s="12" t="s">
        <v>130</v>
      </c>
      <c r="I31" s="12">
        <v>1500</v>
      </c>
      <c r="J31" s="11">
        <v>2000</v>
      </c>
      <c r="K31" s="11" t="s">
        <v>11</v>
      </c>
      <c r="L31" s="11" t="s">
        <v>30</v>
      </c>
      <c r="M31" s="11">
        <f t="shared" ref="M31:M32" si="0">7.5*0.75</f>
        <v>5.625</v>
      </c>
      <c r="N31" s="4"/>
      <c r="O31" s="5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7.5" customHeight="1" x14ac:dyDescent="0.25">
      <c r="A32" s="3"/>
      <c r="B32" s="11">
        <v>91</v>
      </c>
      <c r="C32" s="11" t="s">
        <v>125</v>
      </c>
      <c r="D32" s="11" t="s">
        <v>126</v>
      </c>
      <c r="E32" s="11" t="s">
        <v>131</v>
      </c>
      <c r="F32" s="12" t="s">
        <v>132</v>
      </c>
      <c r="G32" s="12" t="s">
        <v>129</v>
      </c>
      <c r="H32" s="12" t="s">
        <v>130</v>
      </c>
      <c r="I32" s="12">
        <v>1500</v>
      </c>
      <c r="J32" s="11">
        <v>1999</v>
      </c>
      <c r="K32" s="11" t="s">
        <v>11</v>
      </c>
      <c r="L32" s="11" t="s">
        <v>30</v>
      </c>
      <c r="M32" s="11">
        <f t="shared" si="0"/>
        <v>5.625</v>
      </c>
      <c r="N32" s="4"/>
      <c r="O32" s="5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7.5" customHeight="1" x14ac:dyDescent="0.25">
      <c r="A33" s="3"/>
      <c r="B33" s="11">
        <v>92</v>
      </c>
      <c r="C33" s="11" t="s">
        <v>133</v>
      </c>
      <c r="D33" s="11" t="s">
        <v>134</v>
      </c>
      <c r="E33" s="11" t="s">
        <v>135</v>
      </c>
      <c r="F33" s="12" t="s">
        <v>136</v>
      </c>
      <c r="G33" s="12">
        <v>380</v>
      </c>
      <c r="H33" s="12" t="s">
        <v>137</v>
      </c>
      <c r="I33" s="12"/>
      <c r="J33" s="11">
        <v>2000</v>
      </c>
      <c r="K33" s="11" t="s">
        <v>11</v>
      </c>
      <c r="L33" s="11" t="s">
        <v>30</v>
      </c>
      <c r="M33" s="11">
        <f>82.65*0.75</f>
        <v>61.987500000000004</v>
      </c>
      <c r="N33" s="4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7.5" customHeight="1" x14ac:dyDescent="0.25">
      <c r="A34" s="3"/>
      <c r="B34" s="11">
        <v>93</v>
      </c>
      <c r="C34" s="11" t="s">
        <v>133</v>
      </c>
      <c r="D34" s="11" t="s">
        <v>134</v>
      </c>
      <c r="E34" s="11" t="s">
        <v>138</v>
      </c>
      <c r="F34" s="12" t="s">
        <v>136</v>
      </c>
      <c r="G34" s="12">
        <v>380</v>
      </c>
      <c r="H34" s="12" t="s">
        <v>139</v>
      </c>
      <c r="I34" s="12"/>
      <c r="J34" s="11">
        <v>2000</v>
      </c>
      <c r="K34" s="11" t="s">
        <v>11</v>
      </c>
      <c r="L34" s="11" t="s">
        <v>30</v>
      </c>
      <c r="M34" s="11">
        <f>45*0.75</f>
        <v>33.75</v>
      </c>
      <c r="N34" s="4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7.5" customHeight="1" x14ac:dyDescent="0.25">
      <c r="A35" s="3"/>
      <c r="B35" s="11">
        <v>94</v>
      </c>
      <c r="C35" s="11" t="s">
        <v>140</v>
      </c>
      <c r="D35" s="11" t="s">
        <v>134</v>
      </c>
      <c r="E35" s="11" t="s">
        <v>141</v>
      </c>
      <c r="F35" s="12" t="s">
        <v>136</v>
      </c>
      <c r="G35" s="12">
        <v>380</v>
      </c>
      <c r="H35" s="12" t="s">
        <v>142</v>
      </c>
      <c r="I35" s="12"/>
      <c r="J35" s="11">
        <v>1999</v>
      </c>
      <c r="K35" s="11" t="s">
        <v>11</v>
      </c>
      <c r="L35" s="11" t="s">
        <v>30</v>
      </c>
      <c r="M35" s="11">
        <f>59.75*0.75</f>
        <v>44.8125</v>
      </c>
      <c r="N35" s="4"/>
      <c r="O35" s="5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7.5" customHeight="1" x14ac:dyDescent="0.25">
      <c r="A36" s="3"/>
      <c r="B36" s="11">
        <v>95</v>
      </c>
      <c r="C36" s="11" t="s">
        <v>143</v>
      </c>
      <c r="D36" s="11" t="s">
        <v>144</v>
      </c>
      <c r="E36" s="11"/>
      <c r="F36" s="12" t="s">
        <v>145</v>
      </c>
      <c r="G36" s="12">
        <v>380</v>
      </c>
      <c r="H36" s="12" t="s">
        <v>146</v>
      </c>
      <c r="I36" s="12" t="s">
        <v>147</v>
      </c>
      <c r="J36" s="11" t="s">
        <v>14</v>
      </c>
      <c r="K36" s="11" t="s">
        <v>15</v>
      </c>
      <c r="L36" s="11" t="s">
        <v>21</v>
      </c>
      <c r="M36" s="11">
        <f t="shared" ref="M36:M40" si="1">3.5*0.75</f>
        <v>2.625</v>
      </c>
      <c r="N36" s="4"/>
      <c r="O36" s="5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7.5" customHeight="1" x14ac:dyDescent="0.25">
      <c r="A37" s="3"/>
      <c r="B37" s="11">
        <v>96</v>
      </c>
      <c r="C37" s="11" t="s">
        <v>143</v>
      </c>
      <c r="D37" s="11" t="s">
        <v>144</v>
      </c>
      <c r="E37" s="11"/>
      <c r="F37" s="12" t="s">
        <v>145</v>
      </c>
      <c r="G37" s="12">
        <v>380</v>
      </c>
      <c r="H37" s="12" t="s">
        <v>146</v>
      </c>
      <c r="I37" s="12" t="s">
        <v>147</v>
      </c>
      <c r="J37" s="11" t="s">
        <v>14</v>
      </c>
      <c r="K37" s="11" t="s">
        <v>15</v>
      </c>
      <c r="L37" s="11" t="s">
        <v>21</v>
      </c>
      <c r="M37" s="11">
        <f t="shared" si="1"/>
        <v>2.625</v>
      </c>
      <c r="N37" s="4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7.5" customHeight="1" x14ac:dyDescent="0.25">
      <c r="A38" s="3"/>
      <c r="B38" s="11">
        <v>97</v>
      </c>
      <c r="C38" s="11" t="s">
        <v>143</v>
      </c>
      <c r="D38" s="11" t="s">
        <v>144</v>
      </c>
      <c r="E38" s="11"/>
      <c r="F38" s="12" t="s">
        <v>145</v>
      </c>
      <c r="G38" s="12">
        <v>380</v>
      </c>
      <c r="H38" s="12" t="s">
        <v>146</v>
      </c>
      <c r="I38" s="12" t="s">
        <v>147</v>
      </c>
      <c r="J38" s="11" t="s">
        <v>14</v>
      </c>
      <c r="K38" s="11" t="s">
        <v>15</v>
      </c>
      <c r="L38" s="11" t="s">
        <v>21</v>
      </c>
      <c r="M38" s="11">
        <f t="shared" si="1"/>
        <v>2.625</v>
      </c>
      <c r="N38" s="4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7.5" customHeight="1" x14ac:dyDescent="0.25">
      <c r="A39" s="3"/>
      <c r="B39" s="11">
        <v>98</v>
      </c>
      <c r="C39" s="11" t="s">
        <v>143</v>
      </c>
      <c r="D39" s="11" t="s">
        <v>144</v>
      </c>
      <c r="E39" s="11"/>
      <c r="F39" s="12" t="s">
        <v>145</v>
      </c>
      <c r="G39" s="12">
        <v>380</v>
      </c>
      <c r="H39" s="12" t="s">
        <v>146</v>
      </c>
      <c r="I39" s="12" t="s">
        <v>147</v>
      </c>
      <c r="J39" s="11" t="s">
        <v>14</v>
      </c>
      <c r="K39" s="11" t="s">
        <v>15</v>
      </c>
      <c r="L39" s="11" t="s">
        <v>21</v>
      </c>
      <c r="M39" s="11">
        <f t="shared" si="1"/>
        <v>2.625</v>
      </c>
      <c r="N39" s="4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7.5" customHeight="1" x14ac:dyDescent="0.25">
      <c r="A40" s="3"/>
      <c r="B40" s="11">
        <v>99</v>
      </c>
      <c r="C40" s="11" t="s">
        <v>143</v>
      </c>
      <c r="D40" s="11" t="s">
        <v>144</v>
      </c>
      <c r="E40" s="11"/>
      <c r="F40" s="12" t="s">
        <v>145</v>
      </c>
      <c r="G40" s="12">
        <v>380</v>
      </c>
      <c r="H40" s="12" t="s">
        <v>146</v>
      </c>
      <c r="I40" s="12" t="s">
        <v>148</v>
      </c>
      <c r="J40" s="11" t="s">
        <v>14</v>
      </c>
      <c r="K40" s="11" t="s">
        <v>15</v>
      </c>
      <c r="L40" s="11" t="s">
        <v>21</v>
      </c>
      <c r="M40" s="11">
        <f t="shared" si="1"/>
        <v>2.625</v>
      </c>
      <c r="N40" s="4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7.5" customHeight="1" x14ac:dyDescent="0.25">
      <c r="A41" s="3"/>
      <c r="B41" s="11">
        <v>100</v>
      </c>
      <c r="C41" s="11" t="s">
        <v>29</v>
      </c>
      <c r="D41" s="11"/>
      <c r="E41" s="11"/>
      <c r="F41" s="12"/>
      <c r="G41" s="12"/>
      <c r="H41" s="12"/>
      <c r="I41" s="12"/>
      <c r="J41" s="11"/>
      <c r="K41" s="11"/>
      <c r="L41" s="11"/>
      <c r="M41" s="11"/>
      <c r="N41" s="4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7.5" customHeight="1" x14ac:dyDescent="0.25">
      <c r="A42" s="3"/>
      <c r="B42" s="11">
        <v>103</v>
      </c>
      <c r="C42" s="11" t="s">
        <v>193</v>
      </c>
      <c r="D42" s="11" t="s">
        <v>66</v>
      </c>
      <c r="E42" s="11"/>
      <c r="F42" s="12" t="s">
        <v>50</v>
      </c>
      <c r="G42" s="12"/>
      <c r="H42" s="12"/>
      <c r="I42" s="12"/>
      <c r="J42" s="11"/>
      <c r="K42" s="11"/>
      <c r="L42" s="11"/>
      <c r="M42" s="11"/>
      <c r="N42" s="4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7.5" customHeight="1" x14ac:dyDescent="0.25">
      <c r="A43" s="3"/>
      <c r="B43" s="11">
        <v>107</v>
      </c>
      <c r="C43" s="11" t="s">
        <v>150</v>
      </c>
      <c r="D43" s="11" t="s">
        <v>151</v>
      </c>
      <c r="E43" s="11" t="s">
        <v>153</v>
      </c>
      <c r="F43" s="12" t="s">
        <v>145</v>
      </c>
      <c r="G43" s="12">
        <v>380</v>
      </c>
      <c r="H43" s="12" t="s">
        <v>154</v>
      </c>
      <c r="I43" s="12" t="s">
        <v>152</v>
      </c>
      <c r="J43" s="11" t="s">
        <v>14</v>
      </c>
      <c r="K43" s="11" t="s">
        <v>15</v>
      </c>
      <c r="L43" s="11" t="s">
        <v>149</v>
      </c>
      <c r="M43" s="11">
        <f>3.5*0.75</f>
        <v>2.625</v>
      </c>
      <c r="N43" s="4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7.5" customHeight="1" x14ac:dyDescent="0.25">
      <c r="A44" s="3"/>
      <c r="B44" s="11">
        <v>108</v>
      </c>
      <c r="C44" s="11" t="s">
        <v>150</v>
      </c>
      <c r="D44" s="11" t="s">
        <v>151</v>
      </c>
      <c r="E44" s="11" t="s">
        <v>155</v>
      </c>
      <c r="F44" s="12" t="s">
        <v>145</v>
      </c>
      <c r="G44" s="12" t="s">
        <v>13</v>
      </c>
      <c r="H44" s="12" t="s">
        <v>156</v>
      </c>
      <c r="I44" s="12">
        <v>2850</v>
      </c>
      <c r="J44" s="11" t="s">
        <v>14</v>
      </c>
      <c r="K44" s="11" t="s">
        <v>15</v>
      </c>
      <c r="L44" s="11" t="s">
        <v>149</v>
      </c>
      <c r="M44" s="11"/>
      <c r="N44" s="4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87.5" customHeight="1" x14ac:dyDescent="0.25">
      <c r="A45" s="3"/>
      <c r="B45" s="11">
        <v>109</v>
      </c>
      <c r="C45" s="11" t="s">
        <v>157</v>
      </c>
      <c r="D45" s="11" t="s">
        <v>158</v>
      </c>
      <c r="E45" s="11"/>
      <c r="F45" s="12" t="s">
        <v>145</v>
      </c>
      <c r="G45" s="12">
        <v>380</v>
      </c>
      <c r="H45" s="12" t="s">
        <v>159</v>
      </c>
      <c r="I45" s="12">
        <v>1500</v>
      </c>
      <c r="J45" s="11" t="s">
        <v>14</v>
      </c>
      <c r="K45" s="11" t="s">
        <v>15</v>
      </c>
      <c r="L45" s="11" t="s">
        <v>21</v>
      </c>
      <c r="M45" s="11"/>
      <c r="N45" s="4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7.5" customHeight="1" x14ac:dyDescent="0.25">
      <c r="A46" s="3"/>
      <c r="B46" s="11">
        <v>110</v>
      </c>
      <c r="C46" s="11" t="s">
        <v>157</v>
      </c>
      <c r="D46" s="11" t="s">
        <v>160</v>
      </c>
      <c r="E46" s="11"/>
      <c r="F46" s="12" t="s">
        <v>145</v>
      </c>
      <c r="G46" s="12">
        <v>380</v>
      </c>
      <c r="H46" s="12" t="s">
        <v>159</v>
      </c>
      <c r="I46" s="12">
        <v>1500</v>
      </c>
      <c r="J46" s="11" t="s">
        <v>14</v>
      </c>
      <c r="K46" s="11" t="s">
        <v>15</v>
      </c>
      <c r="L46" s="11" t="s">
        <v>21</v>
      </c>
      <c r="M46" s="11"/>
      <c r="N46" s="4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7.5" customHeight="1" x14ac:dyDescent="0.25">
      <c r="A47" s="3"/>
      <c r="B47" s="11">
        <v>121</v>
      </c>
      <c r="C47" s="11" t="s">
        <v>161</v>
      </c>
      <c r="D47" s="11" t="s">
        <v>162</v>
      </c>
      <c r="E47" s="11" t="s">
        <v>164</v>
      </c>
      <c r="F47" s="12" t="s">
        <v>163</v>
      </c>
      <c r="G47" s="12">
        <v>400</v>
      </c>
      <c r="H47" s="12" t="s">
        <v>165</v>
      </c>
      <c r="I47" s="12">
        <v>2955</v>
      </c>
      <c r="J47" s="11">
        <v>1985</v>
      </c>
      <c r="K47" s="11" t="s">
        <v>15</v>
      </c>
      <c r="L47" s="11" t="s">
        <v>30</v>
      </c>
      <c r="M47" s="11"/>
      <c r="N47" s="4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7.5" customHeight="1" x14ac:dyDescent="0.25">
      <c r="A48" s="3"/>
      <c r="B48" s="11">
        <v>123</v>
      </c>
      <c r="C48" s="11" t="s">
        <v>166</v>
      </c>
      <c r="D48" s="11" t="s">
        <v>167</v>
      </c>
      <c r="E48" s="11" t="s">
        <v>168</v>
      </c>
      <c r="F48" s="12" t="s">
        <v>169</v>
      </c>
      <c r="G48" s="12"/>
      <c r="H48" s="12"/>
      <c r="I48" s="12"/>
      <c r="J48" s="14">
        <v>26562</v>
      </c>
      <c r="K48" s="11" t="s">
        <v>15</v>
      </c>
      <c r="L48" s="11" t="s">
        <v>21</v>
      </c>
      <c r="M48" s="11"/>
      <c r="N48" s="4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7.5" customHeight="1" x14ac:dyDescent="0.25">
      <c r="A49" s="3"/>
      <c r="B49" s="11">
        <v>134</v>
      </c>
      <c r="C49" s="11" t="s">
        <v>170</v>
      </c>
      <c r="D49" s="11" t="s">
        <v>171</v>
      </c>
      <c r="E49" s="11" t="s">
        <v>172</v>
      </c>
      <c r="F49" s="12" t="s">
        <v>12</v>
      </c>
      <c r="G49" s="12">
        <v>380</v>
      </c>
      <c r="H49" s="12" t="s">
        <v>173</v>
      </c>
      <c r="I49" s="12"/>
      <c r="J49" s="11">
        <v>2001</v>
      </c>
      <c r="K49" s="11" t="s">
        <v>174</v>
      </c>
      <c r="L49" s="11" t="s">
        <v>30</v>
      </c>
      <c r="M49" s="11"/>
      <c r="N49" s="4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7.5" customHeight="1" x14ac:dyDescent="0.25">
      <c r="A50" s="3"/>
      <c r="B50" s="11">
        <v>135</v>
      </c>
      <c r="C50" s="11" t="s">
        <v>175</v>
      </c>
      <c r="D50" s="11" t="s">
        <v>176</v>
      </c>
      <c r="E50" s="11" t="s">
        <v>177</v>
      </c>
      <c r="F50" s="12" t="s">
        <v>12</v>
      </c>
      <c r="G50" s="12">
        <v>380</v>
      </c>
      <c r="H50" s="12" t="s">
        <v>178</v>
      </c>
      <c r="I50" s="12"/>
      <c r="J50" s="11">
        <v>2000</v>
      </c>
      <c r="K50" s="11" t="s">
        <v>11</v>
      </c>
      <c r="L50" s="11" t="s">
        <v>30</v>
      </c>
      <c r="M50" s="11">
        <f>49*0.75</f>
        <v>36.75</v>
      </c>
      <c r="N50" s="4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87.5" customHeight="1" x14ac:dyDescent="0.25">
      <c r="A51" s="3"/>
      <c r="B51" s="11">
        <v>137</v>
      </c>
      <c r="C51" s="11" t="s">
        <v>179</v>
      </c>
      <c r="D51" s="11" t="s">
        <v>180</v>
      </c>
      <c r="E51" s="11" t="s">
        <v>181</v>
      </c>
      <c r="F51" s="12" t="s">
        <v>182</v>
      </c>
      <c r="G51" s="12">
        <v>380</v>
      </c>
      <c r="H51" s="12" t="s">
        <v>183</v>
      </c>
      <c r="I51" s="12"/>
      <c r="J51" s="11">
        <v>2002</v>
      </c>
      <c r="K51" s="11" t="s">
        <v>11</v>
      </c>
      <c r="L51" s="11" t="s">
        <v>30</v>
      </c>
      <c r="M51" s="11">
        <v>15.2</v>
      </c>
      <c r="N51" s="4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87.5" customHeight="1" x14ac:dyDescent="0.25">
      <c r="A52" s="3"/>
      <c r="B52" s="11">
        <v>138</v>
      </c>
      <c r="C52" s="11" t="s">
        <v>184</v>
      </c>
      <c r="D52" s="11" t="s">
        <v>185</v>
      </c>
      <c r="E52" s="11" t="s">
        <v>186</v>
      </c>
      <c r="F52" s="12" t="s">
        <v>182</v>
      </c>
      <c r="G52" s="12">
        <v>380</v>
      </c>
      <c r="H52" s="13" t="s">
        <v>187</v>
      </c>
      <c r="I52" s="12"/>
      <c r="J52" s="11" t="s">
        <v>14</v>
      </c>
      <c r="K52" s="11" t="s">
        <v>15</v>
      </c>
      <c r="L52" s="11" t="s">
        <v>116</v>
      </c>
      <c r="M52" s="11"/>
      <c r="N52" s="4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87.5" customHeight="1" x14ac:dyDescent="0.25">
      <c r="A53" s="3"/>
      <c r="B53" s="11">
        <v>144</v>
      </c>
      <c r="C53" s="11" t="s">
        <v>188</v>
      </c>
      <c r="D53" s="11" t="s">
        <v>189</v>
      </c>
      <c r="E53" s="11" t="s">
        <v>190</v>
      </c>
      <c r="F53" s="12" t="s">
        <v>182</v>
      </c>
      <c r="G53" s="12">
        <v>380</v>
      </c>
      <c r="H53" s="12" t="s">
        <v>191</v>
      </c>
      <c r="I53" s="12"/>
      <c r="J53" s="11" t="s">
        <v>14</v>
      </c>
      <c r="K53" s="11" t="s">
        <v>15</v>
      </c>
      <c r="L53" s="11" t="s">
        <v>21</v>
      </c>
      <c r="M53" s="11"/>
      <c r="N53" s="4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87.5" customHeight="1" x14ac:dyDescent="0.25">
      <c r="A54" s="3"/>
      <c r="B54" s="11">
        <v>145</v>
      </c>
      <c r="C54" s="11" t="s">
        <v>194</v>
      </c>
      <c r="D54" s="11" t="s">
        <v>195</v>
      </c>
      <c r="E54" s="11"/>
      <c r="F54" s="12" t="s">
        <v>182</v>
      </c>
      <c r="G54" s="12"/>
      <c r="H54" s="12"/>
      <c r="I54" s="12"/>
      <c r="J54" s="11">
        <v>2009</v>
      </c>
      <c r="K54" s="11" t="s">
        <v>11</v>
      </c>
      <c r="L54" s="11"/>
      <c r="M54" s="11"/>
      <c r="N54" s="4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3"/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3"/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3"/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3"/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3"/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3"/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3"/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3"/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3"/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3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3"/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3"/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3"/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3"/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3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3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3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3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3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3"/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3"/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3"/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3"/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3"/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3"/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3"/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3"/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3"/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3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3"/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3"/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3"/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3"/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3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3"/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"/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3"/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3"/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3"/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"/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</row>
    <row r="95" spans="1:25" ht="12.75" customHeight="1" x14ac:dyDescent="0.25">
      <c r="A95" s="2"/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</row>
    <row r="96" spans="1:25" ht="12.75" customHeight="1" x14ac:dyDescent="0.25">
      <c r="A96" s="2"/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</row>
    <row r="97" spans="1:16" ht="12.75" customHeight="1" x14ac:dyDescent="0.25">
      <c r="A97" s="2"/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</row>
    <row r="98" spans="1:16" ht="12.75" customHeight="1" x14ac:dyDescent="0.25">
      <c r="A98" s="2"/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</row>
    <row r="99" spans="1:16" ht="12.75" customHeight="1" x14ac:dyDescent="0.25">
      <c r="A99" s="2"/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</row>
    <row r="100" spans="1:16" ht="12.75" customHeight="1" x14ac:dyDescent="0.25">
      <c r="A100" s="2"/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</row>
    <row r="101" spans="1:16" ht="12.75" customHeight="1" x14ac:dyDescent="0.25">
      <c r="A101" s="2"/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</row>
    <row r="102" spans="1:16" ht="12.75" customHeight="1" x14ac:dyDescent="0.25">
      <c r="A102" s="2"/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</row>
    <row r="103" spans="1:16" ht="12.75" customHeight="1" x14ac:dyDescent="0.25">
      <c r="A103" s="2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</row>
    <row r="104" spans="1:16" ht="12.75" customHeight="1" x14ac:dyDescent="0.25">
      <c r="A104" s="2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</row>
    <row r="105" spans="1:16" ht="12.75" customHeight="1" x14ac:dyDescent="0.25">
      <c r="A105" s="2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</row>
    <row r="106" spans="1:16" ht="12.75" customHeight="1" x14ac:dyDescent="0.25">
      <c r="A106" s="2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</row>
    <row r="107" spans="1:16" ht="12.75" customHeight="1" x14ac:dyDescent="0.25">
      <c r="A107" s="2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</row>
    <row r="108" spans="1:16" ht="12.75" customHeight="1" x14ac:dyDescent="0.25">
      <c r="A108" s="2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</row>
    <row r="109" spans="1:16" ht="12.75" customHeight="1" x14ac:dyDescent="0.25">
      <c r="A109" s="2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</row>
    <row r="110" spans="1:16" ht="12.75" customHeight="1" x14ac:dyDescent="0.25">
      <c r="A110" s="2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</row>
    <row r="111" spans="1:16" ht="12.75" customHeight="1" x14ac:dyDescent="0.25">
      <c r="A111" s="2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</row>
    <row r="112" spans="1:16" ht="12.75" customHeight="1" x14ac:dyDescent="0.25">
      <c r="A112" s="2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</row>
    <row r="113" spans="1:16" ht="12.75" customHeight="1" x14ac:dyDescent="0.25">
      <c r="A113" s="2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</row>
    <row r="114" spans="1:16" ht="12.75" customHeight="1" x14ac:dyDescent="0.25">
      <c r="A114" s="2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3"/>
      <c r="P114" s="3"/>
    </row>
    <row r="115" spans="1:16" ht="12.75" customHeight="1" x14ac:dyDescent="0.25">
      <c r="A115" s="2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3"/>
      <c r="P115" s="3"/>
    </row>
    <row r="116" spans="1:16" ht="12.75" customHeight="1" x14ac:dyDescent="0.25">
      <c r="A116" s="2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3"/>
      <c r="P116" s="3"/>
    </row>
    <row r="117" spans="1:16" ht="12.75" customHeight="1" x14ac:dyDescent="0.25">
      <c r="A117" s="2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3"/>
      <c r="P117" s="3"/>
    </row>
    <row r="118" spans="1:16" ht="12.75" customHeight="1" x14ac:dyDescent="0.25">
      <c r="A118" s="2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3"/>
      <c r="P118" s="3"/>
    </row>
    <row r="119" spans="1:16" ht="12.75" customHeight="1" x14ac:dyDescent="0.25">
      <c r="A119" s="2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3"/>
      <c r="P119" s="3"/>
    </row>
    <row r="120" spans="1:16" ht="12.75" customHeight="1" x14ac:dyDescent="0.25">
      <c r="A120" s="2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3"/>
      <c r="P120" s="3"/>
    </row>
    <row r="121" spans="1:16" ht="12.75" customHeight="1" x14ac:dyDescent="0.25">
      <c r="A121" s="2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3"/>
      <c r="P121" s="3"/>
    </row>
    <row r="122" spans="1:16" ht="12.75" customHeight="1" x14ac:dyDescent="0.25">
      <c r="A122" s="2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3"/>
      <c r="P122" s="3"/>
    </row>
    <row r="123" spans="1:16" ht="12.75" customHeight="1" x14ac:dyDescent="0.25">
      <c r="A123" s="2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3"/>
      <c r="P123" s="3"/>
    </row>
    <row r="124" spans="1:16" ht="12.75" customHeight="1" x14ac:dyDescent="0.25">
      <c r="A124" s="2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3"/>
      <c r="P124" s="3"/>
    </row>
    <row r="125" spans="1:16" ht="12.75" customHeight="1" x14ac:dyDescent="0.25">
      <c r="A125" s="2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3"/>
      <c r="P125" s="3"/>
    </row>
    <row r="126" spans="1:16" ht="12.75" customHeight="1" x14ac:dyDescent="0.25">
      <c r="A126" s="2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3"/>
      <c r="P126" s="3"/>
    </row>
    <row r="127" spans="1:16" ht="12.75" customHeight="1" x14ac:dyDescent="0.25">
      <c r="A127" s="2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3"/>
      <c r="P127" s="3"/>
    </row>
    <row r="128" spans="1:16" ht="12.75" customHeight="1" x14ac:dyDescent="0.25">
      <c r="A128" s="2"/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3"/>
      <c r="P128" s="3"/>
    </row>
    <row r="129" spans="1:16" ht="12.75" customHeight="1" x14ac:dyDescent="0.25">
      <c r="A129" s="2"/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3"/>
      <c r="P129" s="3"/>
    </row>
    <row r="130" spans="1:16" ht="12.75" customHeight="1" x14ac:dyDescent="0.25">
      <c r="A130" s="2"/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3"/>
      <c r="P130" s="3"/>
    </row>
    <row r="131" spans="1:16" ht="12.75" customHeight="1" x14ac:dyDescent="0.25">
      <c r="A131" s="2"/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3"/>
      <c r="P131" s="3"/>
    </row>
    <row r="132" spans="1:16" ht="12.75" customHeight="1" x14ac:dyDescent="0.25">
      <c r="A132" s="2"/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3"/>
      <c r="P132" s="3"/>
    </row>
    <row r="133" spans="1:16" ht="12.75" customHeight="1" x14ac:dyDescent="0.25">
      <c r="A133" s="2"/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3"/>
      <c r="P133" s="3"/>
    </row>
    <row r="134" spans="1:16" ht="12.75" customHeight="1" x14ac:dyDescent="0.25">
      <c r="A134" s="2"/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3"/>
      <c r="P134" s="3"/>
    </row>
    <row r="135" spans="1:16" ht="12.75" customHeight="1" x14ac:dyDescent="0.25">
      <c r="A135" s="2"/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3"/>
      <c r="P135" s="3"/>
    </row>
    <row r="136" spans="1:16" ht="12.75" customHeight="1" x14ac:dyDescent="0.25">
      <c r="A136" s="2"/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3"/>
      <c r="P136" s="3"/>
    </row>
    <row r="137" spans="1:16" ht="12.75" customHeight="1" x14ac:dyDescent="0.25">
      <c r="A137" s="2"/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3"/>
      <c r="P137" s="3"/>
    </row>
    <row r="138" spans="1:16" ht="12.75" customHeight="1" x14ac:dyDescent="0.25">
      <c r="A138" s="2"/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3"/>
      <c r="P138" s="3"/>
    </row>
    <row r="139" spans="1:16" ht="12.75" customHeight="1" x14ac:dyDescent="0.25">
      <c r="A139" s="2"/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3"/>
      <c r="P139" s="3"/>
    </row>
    <row r="140" spans="1:16" ht="12.75" customHeight="1" x14ac:dyDescent="0.25">
      <c r="A140" s="2"/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3"/>
      <c r="P140" s="3"/>
    </row>
    <row r="141" spans="1:16" ht="12.75" customHeight="1" x14ac:dyDescent="0.25">
      <c r="A141" s="2"/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3"/>
      <c r="P141" s="3"/>
    </row>
    <row r="142" spans="1:16" ht="12.75" customHeight="1" x14ac:dyDescent="0.25">
      <c r="A142" s="2"/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3"/>
      <c r="P142" s="3"/>
    </row>
    <row r="143" spans="1:16" ht="12.75" customHeight="1" x14ac:dyDescent="0.25">
      <c r="A143" s="2"/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3"/>
      <c r="P143" s="3"/>
    </row>
    <row r="144" spans="1:16" ht="12.75" customHeight="1" x14ac:dyDescent="0.25">
      <c r="A144" s="2"/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3"/>
      <c r="P144" s="3"/>
    </row>
    <row r="145" spans="1:16" ht="12.75" customHeight="1" x14ac:dyDescent="0.25">
      <c r="A145" s="2"/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3"/>
      <c r="P145" s="3"/>
    </row>
    <row r="146" spans="1:16" ht="12.75" customHeight="1" x14ac:dyDescent="0.25">
      <c r="A146" s="2"/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3"/>
      <c r="P146" s="3"/>
    </row>
    <row r="147" spans="1:16" ht="12.75" customHeight="1" x14ac:dyDescent="0.25">
      <c r="A147" s="2"/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3"/>
      <c r="P147" s="3"/>
    </row>
    <row r="148" spans="1:16" ht="12.75" customHeight="1" x14ac:dyDescent="0.25">
      <c r="A148" s="2"/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3"/>
      <c r="P148" s="3"/>
    </row>
    <row r="149" spans="1:16" ht="12.75" customHeight="1" x14ac:dyDescent="0.25">
      <c r="A149" s="2"/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3"/>
      <c r="P149" s="3"/>
    </row>
    <row r="150" spans="1:16" ht="12.75" customHeight="1" x14ac:dyDescent="0.25">
      <c r="A150" s="2"/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3"/>
      <c r="P150" s="3"/>
    </row>
    <row r="151" spans="1:16" ht="12.75" customHeight="1" x14ac:dyDescent="0.25">
      <c r="A151" s="2"/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3"/>
      <c r="P151" s="3"/>
    </row>
    <row r="152" spans="1:16" ht="12.75" customHeight="1" x14ac:dyDescent="0.25">
      <c r="A152" s="2"/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3"/>
      <c r="P152" s="3"/>
    </row>
    <row r="153" spans="1:16" ht="12.75" customHeight="1" x14ac:dyDescent="0.25">
      <c r="A153" s="2"/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3"/>
      <c r="P153" s="3"/>
    </row>
    <row r="154" spans="1:16" ht="12.75" customHeight="1" x14ac:dyDescent="0.25">
      <c r="A154" s="2"/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3"/>
      <c r="P154" s="3"/>
    </row>
    <row r="155" spans="1:16" ht="12.75" customHeight="1" x14ac:dyDescent="0.25">
      <c r="A155" s="2"/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3"/>
      <c r="P155" s="3"/>
    </row>
    <row r="156" spans="1:16" ht="12.75" customHeight="1" x14ac:dyDescent="0.25">
      <c r="A156" s="2"/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3"/>
      <c r="P156" s="3"/>
    </row>
    <row r="157" spans="1:16" ht="12.75" customHeight="1" x14ac:dyDescent="0.25">
      <c r="A157" s="2"/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3"/>
      <c r="P157" s="3"/>
    </row>
    <row r="158" spans="1:16" ht="12.75" customHeight="1" x14ac:dyDescent="0.25">
      <c r="A158" s="2"/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3"/>
      <c r="P158" s="3"/>
    </row>
    <row r="159" spans="1:16" ht="12.75" customHeight="1" x14ac:dyDescent="0.25">
      <c r="A159" s="2"/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3"/>
      <c r="P159" s="3"/>
    </row>
    <row r="160" spans="1:16" ht="12.75" customHeight="1" x14ac:dyDescent="0.25">
      <c r="A160" s="2"/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3"/>
      <c r="P160" s="3"/>
    </row>
    <row r="161" spans="1:16" ht="12.75" customHeight="1" x14ac:dyDescent="0.25">
      <c r="A161" s="2"/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3"/>
      <c r="P161" s="3"/>
    </row>
    <row r="162" spans="1:16" ht="12.75" customHeight="1" x14ac:dyDescent="0.25">
      <c r="A162" s="2"/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3"/>
      <c r="P162" s="3"/>
    </row>
    <row r="163" spans="1:16" ht="12.75" customHeight="1" x14ac:dyDescent="0.25">
      <c r="A163" s="2"/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3"/>
      <c r="P163" s="3"/>
    </row>
    <row r="164" spans="1:16" ht="12.75" customHeight="1" x14ac:dyDescent="0.25">
      <c r="A164" s="2"/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3"/>
      <c r="P164" s="3"/>
    </row>
    <row r="165" spans="1:16" ht="12.75" customHeight="1" x14ac:dyDescent="0.25">
      <c r="A165" s="2"/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3"/>
      <c r="P165" s="3"/>
    </row>
    <row r="166" spans="1:16" ht="12.75" customHeight="1" x14ac:dyDescent="0.25">
      <c r="A166" s="2"/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3"/>
      <c r="P166" s="3"/>
    </row>
    <row r="167" spans="1:16" ht="12.75" customHeight="1" x14ac:dyDescent="0.25">
      <c r="A167" s="2"/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3"/>
      <c r="P167" s="3"/>
    </row>
    <row r="168" spans="1:16" ht="12.75" customHeight="1" x14ac:dyDescent="0.25">
      <c r="A168" s="2"/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3"/>
      <c r="P168" s="3"/>
    </row>
    <row r="169" spans="1:16" ht="12.75" customHeight="1" x14ac:dyDescent="0.25">
      <c r="A169" s="2"/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3"/>
      <c r="P169" s="3"/>
    </row>
    <row r="170" spans="1:16" ht="12.75" customHeight="1" x14ac:dyDescent="0.25">
      <c r="A170" s="2"/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3"/>
      <c r="P170" s="3"/>
    </row>
    <row r="171" spans="1:16" ht="12.75" customHeight="1" x14ac:dyDescent="0.25">
      <c r="A171" s="2"/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3"/>
      <c r="P171" s="3"/>
    </row>
    <row r="172" spans="1:16" ht="12.75" customHeight="1" x14ac:dyDescent="0.25">
      <c r="A172" s="2"/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3"/>
      <c r="P172" s="3"/>
    </row>
    <row r="173" spans="1:16" ht="12.75" customHeight="1" x14ac:dyDescent="0.25">
      <c r="A173" s="2"/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3"/>
      <c r="P173" s="3"/>
    </row>
    <row r="174" spans="1:16" ht="12.75" customHeight="1" x14ac:dyDescent="0.25">
      <c r="A174" s="2"/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3"/>
      <c r="P174" s="3"/>
    </row>
    <row r="175" spans="1:16" ht="12.75" customHeight="1" x14ac:dyDescent="0.25">
      <c r="A175" s="2"/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3"/>
      <c r="P175" s="3"/>
    </row>
    <row r="176" spans="1:16" ht="12.75" customHeight="1" x14ac:dyDescent="0.25">
      <c r="A176" s="2"/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3"/>
      <c r="P176" s="3"/>
    </row>
    <row r="177" spans="1:16" ht="12.75" customHeight="1" x14ac:dyDescent="0.25">
      <c r="A177" s="2"/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3"/>
      <c r="P177" s="3"/>
    </row>
    <row r="178" spans="1:16" ht="12.75" customHeight="1" x14ac:dyDescent="0.25">
      <c r="A178" s="2"/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3"/>
      <c r="P178" s="3"/>
    </row>
    <row r="179" spans="1:16" ht="12.75" customHeight="1" x14ac:dyDescent="0.25">
      <c r="A179" s="2"/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3"/>
      <c r="P179" s="3"/>
    </row>
    <row r="180" spans="1:16" ht="12.75" customHeight="1" x14ac:dyDescent="0.25">
      <c r="A180" s="2"/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3"/>
      <c r="P180" s="3"/>
    </row>
    <row r="181" spans="1:16" ht="12.75" customHeight="1" x14ac:dyDescent="0.25">
      <c r="A181" s="2"/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3"/>
      <c r="P181" s="3"/>
    </row>
    <row r="182" spans="1:16" ht="12.75" customHeight="1" x14ac:dyDescent="0.25">
      <c r="A182" s="2"/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3"/>
      <c r="P182" s="3"/>
    </row>
    <row r="183" spans="1:16" ht="12.75" customHeight="1" x14ac:dyDescent="0.25">
      <c r="A183" s="2"/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3"/>
      <c r="P183" s="3"/>
    </row>
    <row r="184" spans="1:16" ht="12.75" customHeight="1" x14ac:dyDescent="0.25">
      <c r="A184" s="2"/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3"/>
      <c r="P184" s="3"/>
    </row>
    <row r="185" spans="1:16" ht="12.75" customHeight="1" x14ac:dyDescent="0.25">
      <c r="A185" s="2"/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3"/>
      <c r="P185" s="3"/>
    </row>
    <row r="186" spans="1:16" ht="12.75" customHeight="1" x14ac:dyDescent="0.25">
      <c r="A186" s="2"/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3"/>
      <c r="P186" s="3"/>
    </row>
    <row r="187" spans="1:16" ht="12.75" customHeight="1" x14ac:dyDescent="0.25">
      <c r="A187" s="2"/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3"/>
      <c r="P187" s="3"/>
    </row>
    <row r="188" spans="1:16" ht="12.75" customHeight="1" x14ac:dyDescent="0.25">
      <c r="A188" s="2"/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3"/>
      <c r="P188" s="3"/>
    </row>
    <row r="189" spans="1:16" ht="12.75" customHeight="1" x14ac:dyDescent="0.25">
      <c r="A189" s="2"/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3"/>
      <c r="P189" s="3"/>
    </row>
    <row r="190" spans="1:16" ht="12.75" customHeight="1" x14ac:dyDescent="0.25">
      <c r="A190" s="2"/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3"/>
      <c r="P190" s="3"/>
    </row>
    <row r="191" spans="1:16" ht="12.75" customHeight="1" x14ac:dyDescent="0.25">
      <c r="A191" s="2"/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3"/>
      <c r="P191" s="3"/>
    </row>
    <row r="192" spans="1:16" ht="12.75" customHeight="1" x14ac:dyDescent="0.25">
      <c r="A192" s="2"/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3"/>
      <c r="P192" s="3"/>
    </row>
    <row r="193" spans="1:16" ht="12.75" customHeight="1" x14ac:dyDescent="0.25">
      <c r="A193" s="2"/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3"/>
      <c r="P193" s="3"/>
    </row>
    <row r="194" spans="1:16" ht="12.75" customHeight="1" x14ac:dyDescent="0.25">
      <c r="A194" s="2"/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3"/>
      <c r="P194" s="3"/>
    </row>
    <row r="195" spans="1:16" ht="12.75" customHeight="1" x14ac:dyDescent="0.25">
      <c r="A195" s="2"/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3"/>
      <c r="P195" s="3"/>
    </row>
    <row r="196" spans="1:16" ht="12.75" customHeight="1" x14ac:dyDescent="0.25">
      <c r="A196" s="2"/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3"/>
      <c r="P196" s="3"/>
    </row>
    <row r="197" spans="1:16" ht="12.75" customHeight="1" x14ac:dyDescent="0.25">
      <c r="A197" s="2"/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3"/>
      <c r="P197" s="3"/>
    </row>
    <row r="198" spans="1:16" ht="12.75" customHeight="1" x14ac:dyDescent="0.25">
      <c r="A198" s="2"/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3"/>
      <c r="P198" s="3"/>
    </row>
    <row r="199" spans="1:16" ht="12.75" customHeight="1" x14ac:dyDescent="0.25">
      <c r="A199" s="2"/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3"/>
      <c r="P199" s="3"/>
    </row>
    <row r="200" spans="1:16" ht="12.75" customHeight="1" x14ac:dyDescent="0.25">
      <c r="A200" s="2"/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3"/>
      <c r="P200" s="3"/>
    </row>
    <row r="201" spans="1:16" ht="12.75" customHeight="1" x14ac:dyDescent="0.25">
      <c r="A201" s="2"/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3"/>
      <c r="P201" s="3"/>
    </row>
    <row r="202" spans="1:16" ht="12.75" customHeight="1" x14ac:dyDescent="0.25">
      <c r="A202" s="2"/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3"/>
      <c r="P202" s="3"/>
    </row>
    <row r="203" spans="1:16" ht="12.75" customHeight="1" x14ac:dyDescent="0.25">
      <c r="A203" s="2"/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3"/>
      <c r="P203" s="3"/>
    </row>
    <row r="204" spans="1:16" ht="12.75" customHeight="1" x14ac:dyDescent="0.25">
      <c r="A204" s="2"/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3"/>
      <c r="P204" s="3"/>
    </row>
    <row r="205" spans="1:16" ht="12.75" customHeight="1" x14ac:dyDescent="0.25">
      <c r="A205" s="2"/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3"/>
      <c r="P205" s="3"/>
    </row>
    <row r="206" spans="1:16" ht="12.75" customHeight="1" x14ac:dyDescent="0.25">
      <c r="A206" s="2"/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3"/>
      <c r="P206" s="3"/>
    </row>
    <row r="207" spans="1:16" ht="12.75" customHeight="1" x14ac:dyDescent="0.25">
      <c r="A207" s="2"/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3"/>
      <c r="P207" s="3"/>
    </row>
    <row r="208" spans="1:16" ht="12.75" customHeight="1" x14ac:dyDescent="0.25">
      <c r="A208" s="2"/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3"/>
      <c r="P208" s="3"/>
    </row>
    <row r="209" spans="1:16" ht="12.75" customHeight="1" x14ac:dyDescent="0.25">
      <c r="A209" s="2"/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3"/>
      <c r="P209" s="3"/>
    </row>
    <row r="210" spans="1:16" ht="12.75" customHeight="1" x14ac:dyDescent="0.25">
      <c r="A210" s="2"/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3"/>
      <c r="P210" s="3"/>
    </row>
    <row r="211" spans="1:16" ht="12.75" customHeight="1" x14ac:dyDescent="0.25">
      <c r="A211" s="2"/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3"/>
      <c r="P211" s="3"/>
    </row>
    <row r="212" spans="1:16" ht="12.75" customHeight="1" x14ac:dyDescent="0.25">
      <c r="A212" s="2"/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3"/>
      <c r="P212" s="3"/>
    </row>
    <row r="213" spans="1:16" ht="12.75" customHeight="1" x14ac:dyDescent="0.25">
      <c r="A213" s="2"/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3"/>
      <c r="P213" s="3"/>
    </row>
    <row r="214" spans="1:16" ht="12.75" customHeight="1" x14ac:dyDescent="0.25">
      <c r="A214" s="2"/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3"/>
      <c r="P214" s="3"/>
    </row>
    <row r="215" spans="1:16" ht="12.75" customHeight="1" x14ac:dyDescent="0.25">
      <c r="A215" s="2"/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3"/>
      <c r="O215" s="3"/>
      <c r="P215" s="3"/>
    </row>
    <row r="216" spans="1:16" ht="12.75" customHeight="1" x14ac:dyDescent="0.25">
      <c r="A216" s="2"/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3"/>
      <c r="O216" s="3"/>
      <c r="P216" s="3"/>
    </row>
    <row r="217" spans="1:16" ht="12.75" customHeight="1" x14ac:dyDescent="0.25">
      <c r="A217" s="2"/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3"/>
      <c r="O217" s="3"/>
      <c r="P217" s="3"/>
    </row>
    <row r="218" spans="1:16" ht="12.75" customHeight="1" x14ac:dyDescent="0.25">
      <c r="A218" s="2"/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3"/>
      <c r="O218" s="3"/>
      <c r="P218" s="3"/>
    </row>
    <row r="219" spans="1:16" ht="12.75" customHeight="1" x14ac:dyDescent="0.25">
      <c r="A219" s="2"/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3"/>
      <c r="O219" s="3"/>
      <c r="P219" s="3"/>
    </row>
    <row r="220" spans="1:16" ht="12.75" customHeight="1" x14ac:dyDescent="0.25">
      <c r="A220" s="2"/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3"/>
      <c r="P220" s="3"/>
    </row>
    <row r="221" spans="1:16" ht="12.75" customHeight="1" x14ac:dyDescent="0.25">
      <c r="A221" s="2"/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3"/>
      <c r="O221" s="3"/>
      <c r="P221" s="3"/>
    </row>
    <row r="222" spans="1:16" ht="12.75" customHeight="1" x14ac:dyDescent="0.25">
      <c r="A222" s="2"/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3"/>
      <c r="O222" s="3"/>
      <c r="P222" s="3"/>
    </row>
    <row r="223" spans="1:16" ht="12.75" customHeight="1" x14ac:dyDescent="0.25">
      <c r="A223" s="2"/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3"/>
      <c r="O223" s="3"/>
      <c r="P223" s="3"/>
    </row>
    <row r="224" spans="1:16" ht="12.75" customHeight="1" x14ac:dyDescent="0.25">
      <c r="A224" s="2"/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3"/>
      <c r="O224" s="3"/>
      <c r="P224" s="3"/>
    </row>
    <row r="225" spans="1:16" ht="12.75" customHeight="1" x14ac:dyDescent="0.25">
      <c r="A225" s="2"/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3"/>
      <c r="P225" s="3"/>
    </row>
    <row r="226" spans="1:16" ht="12.75" customHeight="1" x14ac:dyDescent="0.25">
      <c r="A226" s="2"/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3"/>
      <c r="O226" s="3"/>
      <c r="P226" s="3"/>
    </row>
    <row r="227" spans="1:16" ht="12.75" customHeight="1" x14ac:dyDescent="0.25">
      <c r="A227" s="2"/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3"/>
      <c r="O227" s="3"/>
      <c r="P227" s="3"/>
    </row>
    <row r="228" spans="1:16" ht="12.75" customHeight="1" x14ac:dyDescent="0.25">
      <c r="A228" s="2"/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3"/>
      <c r="O228" s="3"/>
      <c r="P228" s="3"/>
    </row>
    <row r="229" spans="1:16" ht="12.75" customHeight="1" x14ac:dyDescent="0.25">
      <c r="A229" s="2"/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3"/>
      <c r="O229" s="3"/>
      <c r="P229" s="3"/>
    </row>
    <row r="230" spans="1:16" ht="12.75" customHeight="1" x14ac:dyDescent="0.25">
      <c r="A230" s="2"/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3"/>
      <c r="O230" s="3"/>
      <c r="P230" s="3"/>
    </row>
    <row r="231" spans="1:16" ht="12.75" customHeight="1" x14ac:dyDescent="0.25">
      <c r="A231" s="2"/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3"/>
      <c r="O231" s="3"/>
      <c r="P231" s="3"/>
    </row>
    <row r="232" spans="1:16" ht="12.75" customHeight="1" x14ac:dyDescent="0.25">
      <c r="A232" s="2"/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3"/>
      <c r="O232" s="3"/>
      <c r="P232" s="3"/>
    </row>
    <row r="233" spans="1:16" ht="12.75" customHeight="1" x14ac:dyDescent="0.25">
      <c r="A233" s="2"/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3"/>
      <c r="O233" s="3"/>
      <c r="P233" s="3"/>
    </row>
    <row r="234" spans="1:16" ht="12.75" customHeight="1" x14ac:dyDescent="0.25">
      <c r="A234" s="2"/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3"/>
      <c r="O234" s="3"/>
      <c r="P234" s="3"/>
    </row>
    <row r="235" spans="1:16" ht="12.75" customHeight="1" x14ac:dyDescent="0.25">
      <c r="A235" s="2"/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3"/>
      <c r="O235" s="3"/>
      <c r="P235" s="3"/>
    </row>
    <row r="236" spans="1:16" ht="12.75" customHeight="1" x14ac:dyDescent="0.25">
      <c r="A236" s="2"/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</row>
    <row r="237" spans="1:16" ht="12.75" customHeight="1" x14ac:dyDescent="0.25">
      <c r="A237" s="2"/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</row>
    <row r="238" spans="1:16" ht="12.75" customHeight="1" x14ac:dyDescent="0.25">
      <c r="A238" s="2"/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3"/>
      <c r="O238" s="3"/>
      <c r="P238" s="3"/>
    </row>
    <row r="239" spans="1:16" ht="12.75" customHeight="1" x14ac:dyDescent="0.25">
      <c r="A239" s="2"/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3"/>
      <c r="P239" s="3"/>
    </row>
    <row r="240" spans="1:16" ht="12.75" customHeight="1" x14ac:dyDescent="0.25">
      <c r="A240" s="2"/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</row>
    <row r="241" spans="1:16" ht="12.75" customHeight="1" x14ac:dyDescent="0.25">
      <c r="A241" s="2"/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3"/>
      <c r="O241" s="3"/>
      <c r="P241" s="3"/>
    </row>
    <row r="242" spans="1:16" ht="12.75" customHeight="1" x14ac:dyDescent="0.25">
      <c r="A242" s="2"/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3"/>
      <c r="O242" s="3"/>
      <c r="P242" s="3"/>
    </row>
    <row r="243" spans="1:16" ht="12.75" customHeight="1" x14ac:dyDescent="0.25">
      <c r="A243" s="2"/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3"/>
      <c r="O243" s="3"/>
      <c r="P243" s="3"/>
    </row>
    <row r="244" spans="1:16" ht="12.75" customHeight="1" x14ac:dyDescent="0.25">
      <c r="A244" s="2"/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3"/>
      <c r="P244" s="3"/>
    </row>
    <row r="245" spans="1:16" ht="12.75" customHeight="1" x14ac:dyDescent="0.25">
      <c r="A245" s="2"/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3"/>
      <c r="O245" s="3"/>
      <c r="P245" s="3"/>
    </row>
    <row r="246" spans="1:16" ht="12.75" customHeight="1" x14ac:dyDescent="0.25">
      <c r="A246" s="2"/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3"/>
      <c r="O246" s="3"/>
      <c r="P246" s="3"/>
    </row>
    <row r="247" spans="1:16" ht="12.75" customHeight="1" x14ac:dyDescent="0.25">
      <c r="A247" s="2"/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3"/>
      <c r="O247" s="3"/>
      <c r="P247" s="3"/>
    </row>
    <row r="248" spans="1:16" ht="12.75" customHeight="1" x14ac:dyDescent="0.25">
      <c r="A248" s="2"/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3"/>
      <c r="O248" s="3"/>
      <c r="P248" s="3"/>
    </row>
    <row r="249" spans="1:16" ht="12.75" customHeight="1" x14ac:dyDescent="0.25">
      <c r="A249" s="2"/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3"/>
      <c r="O249" s="3"/>
      <c r="P249" s="3"/>
    </row>
    <row r="250" spans="1:16" ht="12.75" customHeight="1" x14ac:dyDescent="0.25">
      <c r="A250" s="2"/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3"/>
      <c r="O250" s="3"/>
      <c r="P250" s="3"/>
    </row>
    <row r="251" spans="1:16" ht="12.75" customHeight="1" x14ac:dyDescent="0.25">
      <c r="A251" s="2"/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3"/>
      <c r="O251" s="3"/>
      <c r="P251" s="3"/>
    </row>
    <row r="252" spans="1:16" ht="12.75" customHeight="1" x14ac:dyDescent="0.25">
      <c r="A252" s="2"/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3"/>
      <c r="O252" s="3"/>
      <c r="P252" s="3"/>
    </row>
    <row r="253" spans="1:16" ht="12.75" customHeight="1" x14ac:dyDescent="0.25">
      <c r="A253" s="2"/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3"/>
      <c r="O253" s="3"/>
      <c r="P253" s="3"/>
    </row>
    <row r="254" spans="1:16" ht="12.75" customHeight="1" x14ac:dyDescent="0.25">
      <c r="A254" s="2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</row>
    <row r="255" spans="1:16" ht="12.75" customHeight="1" x14ac:dyDescent="0.25">
      <c r="A255" s="2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</row>
    <row r="256" spans="1:16" ht="12.75" customHeight="1" x14ac:dyDescent="0.25">
      <c r="A256" s="2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</row>
    <row r="257" spans="1:15" ht="12.75" customHeight="1" x14ac:dyDescent="0.25">
      <c r="A257" s="2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</row>
    <row r="258" spans="1:15" ht="12.75" customHeight="1" x14ac:dyDescent="0.25">
      <c r="A258" s="2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</row>
    <row r="259" spans="1:15" ht="12.75" customHeight="1" x14ac:dyDescent="0.25">
      <c r="A259" s="2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</row>
    <row r="260" spans="1:15" ht="12.75" customHeight="1" x14ac:dyDescent="0.25">
      <c r="A260" s="2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</row>
    <row r="261" spans="1:15" ht="12.75" customHeight="1" x14ac:dyDescent="0.25">
      <c r="A261" s="2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</row>
    <row r="262" spans="1:15" ht="12.75" customHeight="1" x14ac:dyDescent="0.25">
      <c r="A262" s="2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</row>
    <row r="263" spans="1:15" ht="12.75" customHeight="1" x14ac:dyDescent="0.25">
      <c r="A263" s="2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</row>
    <row r="264" spans="1:15" ht="12.75" customHeight="1" x14ac:dyDescent="0.25">
      <c r="A264" s="2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</row>
    <row r="265" spans="1:15" ht="12.75" customHeight="1" x14ac:dyDescent="0.25">
      <c r="A265" s="2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</row>
    <row r="266" spans="1:15" ht="12.75" customHeight="1" x14ac:dyDescent="0.25">
      <c r="A266" s="2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</row>
    <row r="267" spans="1:15" ht="12.75" customHeight="1" x14ac:dyDescent="0.25">
      <c r="A267" s="2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</row>
    <row r="268" spans="1:15" ht="12.75" customHeight="1" x14ac:dyDescent="0.25">
      <c r="A268" s="2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</row>
    <row r="269" spans="1:15" ht="12.75" customHeight="1" x14ac:dyDescent="0.25">
      <c r="A269" s="2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</row>
    <row r="270" spans="1:15" ht="12.75" customHeight="1" x14ac:dyDescent="0.25">
      <c r="A270" s="2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</row>
    <row r="271" spans="1:15" ht="12.75" customHeight="1" x14ac:dyDescent="0.25">
      <c r="A271" s="2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</row>
    <row r="272" spans="1:15" ht="12.75" customHeight="1" x14ac:dyDescent="0.25">
      <c r="A272" s="2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</row>
    <row r="273" spans="1:15" ht="12.75" customHeight="1" x14ac:dyDescent="0.25">
      <c r="A273" s="2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</row>
    <row r="274" spans="1:15" ht="12.75" customHeight="1" x14ac:dyDescent="0.25">
      <c r="A274" s="2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</row>
    <row r="275" spans="1:15" ht="12.75" customHeight="1" x14ac:dyDescent="0.25">
      <c r="A275" s="2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</row>
    <row r="276" spans="1:15" ht="12.75" customHeight="1" x14ac:dyDescent="0.25">
      <c r="A276" s="2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</row>
    <row r="277" spans="1:15" ht="12.75" customHeight="1" x14ac:dyDescent="0.25">
      <c r="A277" s="2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</row>
    <row r="278" spans="1:15" ht="12.75" customHeight="1" x14ac:dyDescent="0.25">
      <c r="A278" s="2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</row>
    <row r="279" spans="1:15" ht="12.75" customHeight="1" x14ac:dyDescent="0.25">
      <c r="A279" s="2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</row>
    <row r="280" spans="1:15" ht="12.75" customHeight="1" x14ac:dyDescent="0.25">
      <c r="A280" s="2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</row>
    <row r="281" spans="1:15" ht="12.75" customHeight="1" x14ac:dyDescent="0.25">
      <c r="A281" s="2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</row>
    <row r="282" spans="1:15" ht="12.75" customHeight="1" x14ac:dyDescent="0.25">
      <c r="A282" s="2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</row>
    <row r="283" spans="1:15" ht="12.75" customHeight="1" x14ac:dyDescent="0.25">
      <c r="A283" s="2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</row>
    <row r="284" spans="1:15" ht="12.75" customHeight="1" x14ac:dyDescent="0.25">
      <c r="A284" s="2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</row>
    <row r="285" spans="1:15" ht="12.75" customHeight="1" x14ac:dyDescent="0.25">
      <c r="A285" s="2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</row>
    <row r="286" spans="1:15" ht="12.75" customHeight="1" x14ac:dyDescent="0.25">
      <c r="A286" s="2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</row>
    <row r="287" spans="1:15" ht="12.75" customHeight="1" x14ac:dyDescent="0.25">
      <c r="A287" s="2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</row>
    <row r="288" spans="1:15" ht="12.75" customHeight="1" x14ac:dyDescent="0.25">
      <c r="A288" s="2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</row>
    <row r="289" spans="1:15" ht="12.75" customHeight="1" x14ac:dyDescent="0.25">
      <c r="A289" s="2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</row>
    <row r="290" spans="1:15" ht="12.75" customHeight="1" x14ac:dyDescent="0.25">
      <c r="A290" s="2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</row>
    <row r="291" spans="1:15" ht="12.75" customHeight="1" x14ac:dyDescent="0.25">
      <c r="A291" s="2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</row>
    <row r="292" spans="1:15" ht="12.75" customHeight="1" x14ac:dyDescent="0.25">
      <c r="A292" s="2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</row>
    <row r="293" spans="1:15" ht="12.75" customHeight="1" x14ac:dyDescent="0.25">
      <c r="A293" s="2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</row>
    <row r="294" spans="1:15" ht="12.75" customHeight="1" x14ac:dyDescent="0.25">
      <c r="A294" s="2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</row>
    <row r="295" spans="1:15" ht="12.75" customHeight="1" x14ac:dyDescent="0.25">
      <c r="A295" s="2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</row>
    <row r="296" spans="1:15" ht="12.75" customHeight="1" x14ac:dyDescent="0.25">
      <c r="A296" s="2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</row>
    <row r="297" spans="1:15" ht="12.75" customHeight="1" x14ac:dyDescent="0.25">
      <c r="A297" s="2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</row>
    <row r="298" spans="1:15" ht="12.75" customHeight="1" x14ac:dyDescent="0.25">
      <c r="A298" s="2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</row>
    <row r="299" spans="1:15" ht="12.75" customHeight="1" x14ac:dyDescent="0.25">
      <c r="A299" s="2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</row>
    <row r="300" spans="1:15" ht="12.75" customHeight="1" x14ac:dyDescent="0.25">
      <c r="A300" s="2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</row>
    <row r="301" spans="1:15" ht="12.75" customHeight="1" x14ac:dyDescent="0.25">
      <c r="A301" s="2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</row>
    <row r="302" spans="1:15" ht="12.75" customHeight="1" x14ac:dyDescent="0.25">
      <c r="A302" s="2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</row>
    <row r="303" spans="1:15" ht="12.75" customHeight="1" x14ac:dyDescent="0.25">
      <c r="A303" s="2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</row>
    <row r="304" spans="1:15" ht="12.75" customHeight="1" x14ac:dyDescent="0.25">
      <c r="A304" s="2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</row>
    <row r="305" spans="1:15" ht="12.75" customHeight="1" x14ac:dyDescent="0.25">
      <c r="A305" s="2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</row>
    <row r="306" spans="1:15" ht="12.75" customHeight="1" x14ac:dyDescent="0.25">
      <c r="A306" s="2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</row>
    <row r="307" spans="1:15" ht="12.75" customHeight="1" x14ac:dyDescent="0.25">
      <c r="A307" s="2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</row>
    <row r="308" spans="1:15" ht="12.75" customHeight="1" x14ac:dyDescent="0.25">
      <c r="A308" s="2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2"/>
    </row>
    <row r="309" spans="1:15" ht="12.75" customHeight="1" x14ac:dyDescent="0.25">
      <c r="A309" s="2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2"/>
    </row>
    <row r="310" spans="1:15" ht="12.75" customHeight="1" x14ac:dyDescent="0.25">
      <c r="A310" s="2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2"/>
    </row>
    <row r="311" spans="1:15" ht="12.75" customHeight="1" x14ac:dyDescent="0.25">
      <c r="A311" s="2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2"/>
    </row>
    <row r="312" spans="1:15" ht="12.75" customHeight="1" x14ac:dyDescent="0.25">
      <c r="A312" s="2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2"/>
    </row>
    <row r="313" spans="1:15" ht="12.75" customHeight="1" x14ac:dyDescent="0.25">
      <c r="A313" s="2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</row>
    <row r="314" spans="1:15" ht="12.75" customHeight="1" x14ac:dyDescent="0.25">
      <c r="A314" s="2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2"/>
    </row>
    <row r="315" spans="1:15" ht="12.75" customHeight="1" x14ac:dyDescent="0.25">
      <c r="A315" s="2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2"/>
    </row>
    <row r="316" spans="1:15" ht="12.75" customHeight="1" x14ac:dyDescent="0.25">
      <c r="A316" s="2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</row>
    <row r="317" spans="1:15" ht="12.75" customHeight="1" x14ac:dyDescent="0.25">
      <c r="A317" s="2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2"/>
    </row>
    <row r="318" spans="1:15" ht="12.75" customHeight="1" x14ac:dyDescent="0.25">
      <c r="A318" s="2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</row>
    <row r="319" spans="1:15" ht="12.75" customHeight="1" x14ac:dyDescent="0.25">
      <c r="A319" s="2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2"/>
    </row>
    <row r="320" spans="1:15" ht="12.75" customHeight="1" x14ac:dyDescent="0.25">
      <c r="A320" s="2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2"/>
    </row>
    <row r="321" spans="1:15" ht="12.75" customHeight="1" x14ac:dyDescent="0.25">
      <c r="A321" s="2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2"/>
    </row>
    <row r="322" spans="1:15" ht="12.75" customHeight="1" x14ac:dyDescent="0.25">
      <c r="A322" s="2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2"/>
    </row>
    <row r="323" spans="1:15" ht="12.75" customHeight="1" x14ac:dyDescent="0.25">
      <c r="A323" s="2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2"/>
    </row>
    <row r="324" spans="1:15" ht="12.75" customHeight="1" x14ac:dyDescent="0.25">
      <c r="A324" s="2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2"/>
    </row>
    <row r="325" spans="1:15" ht="12.75" customHeight="1" x14ac:dyDescent="0.25">
      <c r="A325" s="2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2"/>
    </row>
    <row r="326" spans="1:15" ht="12.75" customHeight="1" x14ac:dyDescent="0.25">
      <c r="A326" s="2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/>
    </row>
    <row r="327" spans="1:15" ht="12.75" customHeight="1" x14ac:dyDescent="0.25">
      <c r="A327" s="2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2"/>
    </row>
    <row r="328" spans="1:15" ht="12.75" customHeight="1" x14ac:dyDescent="0.25">
      <c r="A328" s="2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2"/>
    </row>
    <row r="329" spans="1:15" ht="12.75" customHeight="1" x14ac:dyDescent="0.25">
      <c r="A329" s="2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2"/>
    </row>
    <row r="330" spans="1:15" ht="12.75" customHeight="1" x14ac:dyDescent="0.25">
      <c r="A330" s="2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2"/>
    </row>
    <row r="331" spans="1:15" ht="12.75" customHeight="1" x14ac:dyDescent="0.25">
      <c r="A331" s="2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2"/>
    </row>
    <row r="332" spans="1:15" ht="12.75" customHeight="1" x14ac:dyDescent="0.25">
      <c r="A332" s="2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2"/>
    </row>
    <row r="333" spans="1:15" ht="12.75" customHeight="1" x14ac:dyDescent="0.25">
      <c r="A333" s="2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2"/>
    </row>
    <row r="334" spans="1:15" ht="12.75" customHeight="1" x14ac:dyDescent="0.25">
      <c r="A334" s="2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2"/>
    </row>
    <row r="335" spans="1:15" ht="12.75" customHeight="1" x14ac:dyDescent="0.25">
      <c r="A335" s="2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</row>
    <row r="336" spans="1:15" ht="12.75" customHeight="1" x14ac:dyDescent="0.25">
      <c r="A336" s="2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2"/>
    </row>
    <row r="337" spans="1:15" ht="12.75" customHeight="1" x14ac:dyDescent="0.25">
      <c r="A337" s="2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2"/>
    </row>
    <row r="338" spans="1:15" ht="12.75" customHeight="1" x14ac:dyDescent="0.25">
      <c r="A338" s="2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2"/>
    </row>
    <row r="339" spans="1:15" ht="12.75" customHeight="1" x14ac:dyDescent="0.25">
      <c r="A339" s="2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2"/>
    </row>
    <row r="340" spans="1:15" ht="12.75" customHeight="1" x14ac:dyDescent="0.25">
      <c r="A340" s="2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2"/>
    </row>
    <row r="341" spans="1:15" ht="12.75" customHeight="1" x14ac:dyDescent="0.25">
      <c r="A341" s="2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2"/>
    </row>
    <row r="342" spans="1:15" ht="12.75" customHeight="1" x14ac:dyDescent="0.25">
      <c r="A342" s="2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2"/>
    </row>
    <row r="343" spans="1:15" ht="12.75" customHeight="1" x14ac:dyDescent="0.25">
      <c r="A343" s="2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2"/>
    </row>
    <row r="344" spans="1:15" ht="12.75" customHeight="1" x14ac:dyDescent="0.25">
      <c r="A344" s="2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2"/>
    </row>
    <row r="345" spans="1:15" ht="12.75" customHeight="1" x14ac:dyDescent="0.25">
      <c r="A345" s="2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2"/>
    </row>
    <row r="346" spans="1:15" ht="12.75" customHeight="1" x14ac:dyDescent="0.25">
      <c r="A346" s="2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2"/>
    </row>
    <row r="347" spans="1:15" ht="12.75" customHeight="1" x14ac:dyDescent="0.25">
      <c r="A347" s="2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2"/>
    </row>
    <row r="348" spans="1:15" ht="12.75" customHeight="1" x14ac:dyDescent="0.25">
      <c r="A348" s="2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2"/>
    </row>
    <row r="349" spans="1:15" ht="12.75" customHeight="1" x14ac:dyDescent="0.25">
      <c r="A349" s="2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2"/>
    </row>
    <row r="350" spans="1:15" ht="12.75" customHeight="1" x14ac:dyDescent="0.25">
      <c r="A350" s="2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2"/>
    </row>
    <row r="351" spans="1:15" ht="12.75" customHeight="1" x14ac:dyDescent="0.25">
      <c r="A351" s="2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2"/>
    </row>
    <row r="352" spans="1:15" ht="12.75" customHeight="1" x14ac:dyDescent="0.25">
      <c r="A352" s="2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</row>
    <row r="353" spans="1:15" ht="12.75" customHeight="1" x14ac:dyDescent="0.25">
      <c r="A353" s="2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/>
    </row>
    <row r="354" spans="1:15" ht="12.75" customHeight="1" x14ac:dyDescent="0.25">
      <c r="A354" s="2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2"/>
    </row>
    <row r="355" spans="1:15" ht="12.75" customHeight="1" x14ac:dyDescent="0.25">
      <c r="A355" s="2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</row>
    <row r="356" spans="1:15" ht="12.75" customHeight="1" x14ac:dyDescent="0.25">
      <c r="A356" s="2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2"/>
    </row>
    <row r="357" spans="1:15" ht="12.75" customHeight="1" x14ac:dyDescent="0.25">
      <c r="A357" s="2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</row>
    <row r="358" spans="1:15" ht="12.75" customHeight="1" x14ac:dyDescent="0.25">
      <c r="A358" s="2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2"/>
    </row>
    <row r="359" spans="1:15" ht="12.75" customHeight="1" x14ac:dyDescent="0.25">
      <c r="A359" s="2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2"/>
    </row>
    <row r="360" spans="1:15" ht="12.75" customHeight="1" x14ac:dyDescent="0.25">
      <c r="A360" s="2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2"/>
    </row>
    <row r="361" spans="1:15" ht="12.75" customHeight="1" x14ac:dyDescent="0.25">
      <c r="A361" s="2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</row>
    <row r="362" spans="1:15" ht="12.75" customHeight="1" x14ac:dyDescent="0.25">
      <c r="A362" s="2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2"/>
    </row>
    <row r="363" spans="1:15" ht="12.75" customHeight="1" x14ac:dyDescent="0.25">
      <c r="A363" s="2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2"/>
    </row>
    <row r="364" spans="1:15" ht="12.75" customHeight="1" x14ac:dyDescent="0.25">
      <c r="A364" s="2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2"/>
    </row>
    <row r="365" spans="1:15" ht="12.75" customHeight="1" x14ac:dyDescent="0.25">
      <c r="A365" s="2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2"/>
    </row>
    <row r="366" spans="1:15" ht="12.75" customHeight="1" x14ac:dyDescent="0.25">
      <c r="A366" s="2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2"/>
    </row>
    <row r="367" spans="1:15" ht="12.75" customHeight="1" x14ac:dyDescent="0.25">
      <c r="A367" s="2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2"/>
    </row>
    <row r="368" spans="1:15" ht="12.75" customHeight="1" x14ac:dyDescent="0.25">
      <c r="A368" s="2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2"/>
    </row>
    <row r="369" spans="1:15" ht="12.75" customHeight="1" x14ac:dyDescent="0.25">
      <c r="A369" s="2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2"/>
    </row>
    <row r="370" spans="1:15" ht="12.75" customHeight="1" x14ac:dyDescent="0.25">
      <c r="A370" s="2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2"/>
    </row>
    <row r="371" spans="1:15" ht="12.75" customHeight="1" x14ac:dyDescent="0.25">
      <c r="A371" s="2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2"/>
    </row>
    <row r="372" spans="1:15" ht="12.75" customHeight="1" x14ac:dyDescent="0.25">
      <c r="A372" s="2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2"/>
    </row>
    <row r="373" spans="1:15" ht="12.75" customHeight="1" x14ac:dyDescent="0.25">
      <c r="A373" s="2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2"/>
    </row>
    <row r="374" spans="1:15" ht="12.75" customHeight="1" x14ac:dyDescent="0.25">
      <c r="A374" s="2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2"/>
    </row>
    <row r="375" spans="1:15" ht="12.75" customHeight="1" x14ac:dyDescent="0.25">
      <c r="A375" s="2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2"/>
    </row>
    <row r="376" spans="1:15" ht="12.75" customHeight="1" x14ac:dyDescent="0.25">
      <c r="A376" s="2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2"/>
    </row>
    <row r="377" spans="1:15" ht="12.75" customHeight="1" x14ac:dyDescent="0.25">
      <c r="A377" s="2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2"/>
    </row>
    <row r="378" spans="1:15" ht="12.75" customHeight="1" x14ac:dyDescent="0.25">
      <c r="A378" s="2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2"/>
    </row>
    <row r="379" spans="1:15" ht="12.75" customHeight="1" x14ac:dyDescent="0.25">
      <c r="A379" s="2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/>
    </row>
    <row r="380" spans="1:15" ht="12.75" customHeight="1" x14ac:dyDescent="0.25">
      <c r="A380" s="2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2"/>
    </row>
    <row r="381" spans="1:15" ht="12.75" customHeight="1" x14ac:dyDescent="0.25">
      <c r="A381" s="2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2"/>
    </row>
    <row r="382" spans="1:15" ht="12.75" customHeight="1" x14ac:dyDescent="0.25">
      <c r="A382" s="2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2"/>
    </row>
    <row r="383" spans="1:15" ht="12.75" customHeight="1" x14ac:dyDescent="0.25">
      <c r="A383" s="2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2"/>
    </row>
    <row r="384" spans="1:15" ht="12.75" customHeight="1" x14ac:dyDescent="0.25">
      <c r="A384" s="2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2"/>
    </row>
    <row r="385" spans="1:15" ht="12.75" customHeight="1" x14ac:dyDescent="0.25">
      <c r="A385" s="2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2"/>
    </row>
    <row r="386" spans="1:15" ht="12.75" customHeight="1" x14ac:dyDescent="0.25">
      <c r="A386" s="2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2"/>
    </row>
    <row r="387" spans="1:15" ht="12.75" customHeight="1" x14ac:dyDescent="0.25">
      <c r="A387" s="2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2"/>
    </row>
    <row r="388" spans="1:15" ht="12.75" customHeight="1" x14ac:dyDescent="0.25">
      <c r="A388" s="2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</row>
    <row r="389" spans="1:15" ht="12.75" customHeight="1" x14ac:dyDescent="0.25">
      <c r="A389" s="2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2"/>
    </row>
    <row r="390" spans="1:15" ht="12.75" customHeight="1" x14ac:dyDescent="0.25">
      <c r="A390" s="2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</row>
    <row r="391" spans="1:15" ht="12.75" customHeight="1" x14ac:dyDescent="0.25">
      <c r="A391" s="2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</row>
    <row r="392" spans="1:15" ht="12.75" customHeight="1" x14ac:dyDescent="0.25">
      <c r="A392" s="2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2"/>
    </row>
    <row r="393" spans="1:15" ht="12.75" customHeight="1" x14ac:dyDescent="0.25">
      <c r="A393" s="2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2"/>
    </row>
    <row r="394" spans="1:15" ht="12.75" customHeight="1" x14ac:dyDescent="0.25">
      <c r="A394" s="2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2"/>
    </row>
    <row r="395" spans="1:15" ht="12.75" customHeight="1" x14ac:dyDescent="0.25">
      <c r="A395" s="2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2"/>
    </row>
    <row r="396" spans="1:15" ht="12.75" customHeight="1" x14ac:dyDescent="0.25">
      <c r="A396" s="2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</row>
    <row r="397" spans="1:15" ht="12.75" customHeight="1" x14ac:dyDescent="0.25">
      <c r="A397" s="2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2"/>
    </row>
    <row r="398" spans="1:15" ht="12.75" customHeight="1" x14ac:dyDescent="0.25">
      <c r="A398" s="2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2"/>
    </row>
    <row r="399" spans="1:15" ht="12.75" customHeight="1" x14ac:dyDescent="0.25">
      <c r="A399" s="2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2"/>
    </row>
    <row r="400" spans="1:15" ht="12.75" customHeight="1" x14ac:dyDescent="0.25">
      <c r="A400" s="2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2"/>
    </row>
    <row r="401" spans="1:15" ht="12.75" customHeight="1" x14ac:dyDescent="0.25">
      <c r="A401" s="2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2"/>
    </row>
    <row r="402" spans="1:15" ht="12.75" customHeight="1" x14ac:dyDescent="0.25">
      <c r="A402" s="2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2"/>
    </row>
    <row r="403" spans="1:15" ht="12.75" customHeight="1" x14ac:dyDescent="0.25">
      <c r="A403" s="2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2"/>
    </row>
    <row r="404" spans="1:15" ht="12.75" customHeight="1" x14ac:dyDescent="0.25">
      <c r="A404" s="2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2"/>
    </row>
    <row r="405" spans="1:15" ht="12.75" customHeight="1" x14ac:dyDescent="0.25">
      <c r="A405" s="2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2"/>
    </row>
    <row r="406" spans="1:15" ht="12.75" customHeight="1" x14ac:dyDescent="0.25">
      <c r="A406" s="2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2"/>
    </row>
    <row r="407" spans="1:15" ht="12.75" customHeight="1" x14ac:dyDescent="0.25">
      <c r="A407" s="2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2"/>
    </row>
    <row r="408" spans="1:15" ht="12.75" customHeight="1" x14ac:dyDescent="0.25">
      <c r="A408" s="2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2"/>
    </row>
    <row r="409" spans="1:15" ht="12.75" customHeight="1" x14ac:dyDescent="0.25">
      <c r="A409" s="2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2"/>
    </row>
    <row r="410" spans="1:15" ht="12.75" customHeight="1" x14ac:dyDescent="0.25">
      <c r="A410" s="2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2"/>
    </row>
    <row r="411" spans="1:15" ht="12.75" customHeight="1" x14ac:dyDescent="0.25">
      <c r="A411" s="2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2"/>
    </row>
    <row r="412" spans="1:15" ht="12.75" customHeight="1" x14ac:dyDescent="0.25">
      <c r="A412" s="2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2"/>
    </row>
    <row r="413" spans="1:15" ht="12.75" customHeight="1" x14ac:dyDescent="0.25">
      <c r="A413" s="2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2"/>
    </row>
    <row r="414" spans="1:15" ht="12.75" customHeight="1" x14ac:dyDescent="0.25">
      <c r="A414" s="2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2"/>
    </row>
    <row r="415" spans="1:15" ht="12.75" customHeight="1" x14ac:dyDescent="0.25">
      <c r="A415" s="2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2"/>
    </row>
    <row r="416" spans="1:15" ht="12.75" customHeight="1" x14ac:dyDescent="0.25">
      <c r="A416" s="2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2"/>
    </row>
    <row r="417" spans="1:15" ht="12.75" customHeight="1" x14ac:dyDescent="0.25">
      <c r="A417" s="2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2"/>
    </row>
    <row r="418" spans="1:15" ht="12.75" customHeight="1" x14ac:dyDescent="0.25">
      <c r="A418" s="2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2"/>
    </row>
    <row r="419" spans="1:15" ht="12.75" customHeight="1" x14ac:dyDescent="0.25">
      <c r="A419" s="2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2"/>
    </row>
    <row r="420" spans="1:15" ht="12.75" customHeight="1" x14ac:dyDescent="0.25">
      <c r="A420" s="2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2"/>
    </row>
    <row r="421" spans="1:15" ht="12.75" customHeight="1" x14ac:dyDescent="0.25">
      <c r="A421" s="2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2"/>
    </row>
    <row r="422" spans="1:15" ht="12.75" customHeight="1" x14ac:dyDescent="0.25">
      <c r="A422" s="2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2"/>
    </row>
    <row r="423" spans="1:15" ht="12.75" customHeight="1" x14ac:dyDescent="0.25">
      <c r="A423" s="2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2"/>
    </row>
    <row r="424" spans="1:15" ht="12.75" customHeight="1" x14ac:dyDescent="0.25">
      <c r="A424" s="2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2"/>
    </row>
    <row r="425" spans="1:15" ht="12.75" customHeight="1" x14ac:dyDescent="0.25">
      <c r="A425" s="2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</row>
    <row r="426" spans="1:15" ht="12.75" customHeight="1" x14ac:dyDescent="0.25">
      <c r="A426" s="2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2"/>
    </row>
    <row r="427" spans="1:15" ht="12.75" customHeight="1" x14ac:dyDescent="0.25">
      <c r="A427" s="2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</row>
    <row r="428" spans="1:15" ht="12.75" customHeight="1" x14ac:dyDescent="0.25">
      <c r="A428" s="2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2"/>
    </row>
    <row r="429" spans="1:15" ht="12.75" customHeight="1" x14ac:dyDescent="0.25">
      <c r="A429" s="2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2"/>
    </row>
    <row r="430" spans="1:15" ht="12.75" customHeight="1" x14ac:dyDescent="0.25">
      <c r="A430" s="2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</row>
    <row r="431" spans="1:15" ht="12.75" customHeight="1" x14ac:dyDescent="0.25">
      <c r="A431" s="2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2"/>
    </row>
    <row r="432" spans="1:15" ht="12.75" customHeight="1" x14ac:dyDescent="0.25">
      <c r="A432" s="2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2"/>
    </row>
    <row r="433" spans="1:15" ht="12.75" customHeight="1" x14ac:dyDescent="0.25">
      <c r="A433" s="2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2"/>
    </row>
    <row r="434" spans="1:15" ht="12.75" customHeight="1" x14ac:dyDescent="0.25">
      <c r="A434" s="2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2"/>
    </row>
    <row r="435" spans="1:15" ht="12.75" customHeight="1" x14ac:dyDescent="0.25">
      <c r="A435" s="2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</row>
    <row r="436" spans="1:15" ht="12.75" customHeight="1" x14ac:dyDescent="0.25">
      <c r="A436" s="2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2"/>
    </row>
    <row r="437" spans="1:15" ht="12.75" customHeight="1" x14ac:dyDescent="0.25">
      <c r="A437" s="2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2"/>
    </row>
    <row r="438" spans="1:15" ht="12.75" customHeight="1" x14ac:dyDescent="0.25">
      <c r="A438" s="2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2"/>
    </row>
    <row r="439" spans="1:15" ht="12.75" customHeight="1" x14ac:dyDescent="0.25">
      <c r="A439" s="2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2"/>
    </row>
    <row r="440" spans="1:15" ht="12.75" customHeight="1" x14ac:dyDescent="0.25">
      <c r="A440" s="2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2"/>
    </row>
    <row r="441" spans="1:15" ht="12.75" customHeight="1" x14ac:dyDescent="0.25">
      <c r="A441" s="2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2"/>
    </row>
    <row r="442" spans="1:15" ht="12.75" customHeight="1" x14ac:dyDescent="0.25">
      <c r="A442" s="2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2"/>
    </row>
    <row r="443" spans="1:15" ht="12.75" customHeight="1" x14ac:dyDescent="0.25">
      <c r="A443" s="2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2"/>
    </row>
    <row r="444" spans="1:15" ht="12.75" customHeight="1" x14ac:dyDescent="0.25">
      <c r="A444" s="2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2"/>
    </row>
    <row r="445" spans="1:15" ht="12.75" customHeight="1" x14ac:dyDescent="0.25">
      <c r="A445" s="2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2"/>
    </row>
    <row r="446" spans="1:15" ht="12.75" customHeight="1" x14ac:dyDescent="0.25">
      <c r="A446" s="2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2"/>
    </row>
    <row r="447" spans="1:15" ht="12.75" customHeight="1" x14ac:dyDescent="0.25">
      <c r="A447" s="2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2"/>
    </row>
    <row r="448" spans="1:15" ht="12.75" customHeight="1" x14ac:dyDescent="0.25">
      <c r="A448" s="2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2"/>
    </row>
    <row r="449" spans="1:15" ht="12.75" customHeight="1" x14ac:dyDescent="0.25">
      <c r="A449" s="2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2"/>
    </row>
    <row r="450" spans="1:15" ht="12.75" customHeight="1" x14ac:dyDescent="0.25">
      <c r="A450" s="2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2"/>
    </row>
    <row r="451" spans="1:15" ht="12.75" customHeight="1" x14ac:dyDescent="0.25">
      <c r="A451" s="2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2"/>
    </row>
    <row r="452" spans="1:15" ht="12.75" customHeight="1" x14ac:dyDescent="0.25">
      <c r="A452" s="2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2"/>
    </row>
    <row r="453" spans="1:15" ht="12.75" customHeight="1" x14ac:dyDescent="0.25">
      <c r="A453" s="2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2"/>
    </row>
    <row r="454" spans="1:15" ht="12.75" customHeight="1" x14ac:dyDescent="0.25">
      <c r="A454" s="2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2"/>
    </row>
    <row r="455" spans="1:15" ht="12.75" customHeight="1" x14ac:dyDescent="0.25">
      <c r="A455" s="2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2"/>
    </row>
    <row r="456" spans="1:15" ht="12.75" customHeight="1" x14ac:dyDescent="0.25">
      <c r="A456" s="2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2"/>
    </row>
    <row r="457" spans="1:15" ht="12.75" customHeight="1" x14ac:dyDescent="0.25">
      <c r="A457" s="2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2"/>
    </row>
    <row r="458" spans="1:15" ht="12.75" customHeight="1" x14ac:dyDescent="0.25">
      <c r="A458" s="2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2"/>
    </row>
    <row r="459" spans="1:15" ht="12.75" customHeight="1" x14ac:dyDescent="0.25">
      <c r="A459" s="2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2"/>
    </row>
    <row r="460" spans="1:15" ht="12.75" customHeight="1" x14ac:dyDescent="0.25">
      <c r="A460" s="2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2"/>
    </row>
    <row r="461" spans="1:15" ht="12.75" customHeight="1" x14ac:dyDescent="0.25">
      <c r="A461" s="2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2"/>
    </row>
    <row r="462" spans="1:15" ht="12.75" customHeight="1" x14ac:dyDescent="0.25">
      <c r="A462" s="2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2"/>
    </row>
    <row r="463" spans="1:15" ht="12.75" customHeight="1" x14ac:dyDescent="0.25">
      <c r="A463" s="2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2"/>
    </row>
    <row r="464" spans="1:15" ht="12.75" customHeight="1" x14ac:dyDescent="0.25">
      <c r="A464" s="2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2"/>
    </row>
    <row r="465" spans="1:15" ht="12.75" customHeight="1" x14ac:dyDescent="0.25">
      <c r="A465" s="2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2"/>
    </row>
    <row r="466" spans="1:15" ht="12.75" customHeight="1" x14ac:dyDescent="0.25">
      <c r="A466" s="2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2"/>
    </row>
    <row r="467" spans="1:15" ht="12.75" customHeight="1" x14ac:dyDescent="0.25">
      <c r="A467" s="2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2"/>
    </row>
    <row r="468" spans="1:15" ht="12.75" customHeight="1" x14ac:dyDescent="0.25">
      <c r="A468" s="2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2"/>
    </row>
    <row r="469" spans="1:15" ht="12.75" customHeight="1" x14ac:dyDescent="0.25">
      <c r="A469" s="2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2"/>
    </row>
    <row r="470" spans="1:15" ht="12.75" customHeight="1" x14ac:dyDescent="0.25">
      <c r="A470" s="2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2"/>
    </row>
    <row r="471" spans="1:15" ht="12.75" customHeight="1" x14ac:dyDescent="0.25">
      <c r="A471" s="2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2"/>
    </row>
    <row r="472" spans="1:15" ht="12.75" customHeight="1" x14ac:dyDescent="0.25">
      <c r="A472" s="2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2"/>
    </row>
    <row r="473" spans="1:15" ht="12.75" customHeight="1" x14ac:dyDescent="0.25">
      <c r="A473" s="2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2"/>
    </row>
    <row r="474" spans="1:15" ht="12.75" customHeight="1" x14ac:dyDescent="0.25">
      <c r="A474" s="2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</row>
    <row r="475" spans="1:15" ht="12.75" customHeight="1" x14ac:dyDescent="0.25">
      <c r="A475" s="2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2"/>
    </row>
    <row r="476" spans="1:15" ht="12.75" customHeight="1" x14ac:dyDescent="0.25">
      <c r="A476" s="2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2"/>
    </row>
    <row r="477" spans="1:15" ht="12.75" customHeight="1" x14ac:dyDescent="0.25">
      <c r="A477" s="2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2"/>
    </row>
    <row r="478" spans="1:15" ht="12.75" customHeight="1" x14ac:dyDescent="0.25">
      <c r="A478" s="2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2"/>
    </row>
    <row r="479" spans="1:15" ht="12.75" customHeight="1" x14ac:dyDescent="0.25">
      <c r="A479" s="2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2"/>
    </row>
    <row r="480" spans="1:15" ht="12.75" customHeight="1" x14ac:dyDescent="0.25">
      <c r="A480" s="2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2"/>
    </row>
    <row r="481" spans="1:15" ht="12.75" customHeight="1" x14ac:dyDescent="0.25">
      <c r="A481" s="2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2"/>
    </row>
    <row r="482" spans="1:15" ht="12.75" customHeight="1" x14ac:dyDescent="0.25">
      <c r="A482" s="2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2"/>
    </row>
    <row r="483" spans="1:15" ht="12.75" customHeight="1" x14ac:dyDescent="0.25">
      <c r="A483" s="2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2"/>
    </row>
    <row r="484" spans="1:15" ht="12.75" customHeight="1" x14ac:dyDescent="0.25">
      <c r="A484" s="2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2"/>
    </row>
    <row r="485" spans="1:15" ht="12.75" customHeight="1" x14ac:dyDescent="0.25">
      <c r="A485" s="2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2"/>
    </row>
    <row r="486" spans="1:15" ht="12.75" customHeight="1" x14ac:dyDescent="0.25">
      <c r="A486" s="2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2"/>
    </row>
    <row r="487" spans="1:15" ht="12.75" customHeight="1" x14ac:dyDescent="0.25">
      <c r="A487" s="2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2"/>
    </row>
    <row r="488" spans="1:15" ht="12.75" customHeight="1" x14ac:dyDescent="0.25">
      <c r="A488" s="2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2"/>
    </row>
    <row r="489" spans="1:15" ht="12.75" customHeight="1" x14ac:dyDescent="0.25">
      <c r="A489" s="2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2"/>
    </row>
    <row r="490" spans="1:15" ht="12.75" customHeight="1" x14ac:dyDescent="0.25">
      <c r="A490" s="2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2"/>
    </row>
    <row r="491" spans="1:15" ht="12.75" customHeight="1" x14ac:dyDescent="0.25">
      <c r="A491" s="2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2"/>
    </row>
    <row r="492" spans="1:15" ht="12.75" customHeight="1" x14ac:dyDescent="0.25">
      <c r="A492" s="2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2"/>
    </row>
    <row r="493" spans="1:15" ht="12.75" customHeight="1" x14ac:dyDescent="0.25">
      <c r="A493" s="2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2"/>
    </row>
    <row r="494" spans="1:15" ht="12.75" customHeight="1" x14ac:dyDescent="0.25">
      <c r="A494" s="2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2"/>
    </row>
    <row r="495" spans="1:15" ht="12.75" customHeight="1" x14ac:dyDescent="0.25">
      <c r="A495" s="2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2"/>
    </row>
    <row r="496" spans="1:15" ht="12.75" customHeight="1" x14ac:dyDescent="0.25">
      <c r="A496" s="2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2"/>
    </row>
    <row r="497" spans="1:15" ht="12.75" customHeight="1" x14ac:dyDescent="0.25">
      <c r="A497" s="2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2"/>
    </row>
    <row r="498" spans="1:15" ht="12.75" customHeight="1" x14ac:dyDescent="0.25">
      <c r="A498" s="2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2"/>
    </row>
    <row r="499" spans="1:15" ht="12.75" customHeight="1" x14ac:dyDescent="0.25">
      <c r="A499" s="2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2"/>
    </row>
    <row r="500" spans="1:15" ht="12.75" customHeight="1" x14ac:dyDescent="0.25">
      <c r="A500" s="2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2"/>
    </row>
    <row r="501" spans="1:15" ht="12.75" customHeight="1" x14ac:dyDescent="0.25">
      <c r="A501" s="2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2"/>
    </row>
    <row r="502" spans="1:15" ht="12.75" customHeight="1" x14ac:dyDescent="0.25">
      <c r="A502" s="2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2"/>
    </row>
    <row r="503" spans="1:15" ht="12.75" customHeight="1" x14ac:dyDescent="0.25">
      <c r="A503" s="2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2"/>
    </row>
    <row r="504" spans="1:15" ht="12.75" customHeight="1" x14ac:dyDescent="0.25">
      <c r="A504" s="2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</row>
    <row r="505" spans="1:15" ht="12.75" customHeight="1" x14ac:dyDescent="0.25">
      <c r="A505" s="2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2"/>
    </row>
    <row r="506" spans="1:15" ht="12.75" customHeight="1" x14ac:dyDescent="0.25">
      <c r="A506" s="2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2"/>
    </row>
    <row r="507" spans="1:15" ht="12.75" customHeight="1" x14ac:dyDescent="0.25">
      <c r="A507" s="2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2"/>
    </row>
    <row r="508" spans="1:15" ht="12.75" customHeight="1" x14ac:dyDescent="0.25">
      <c r="A508" s="2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2"/>
    </row>
    <row r="509" spans="1:15" ht="12.75" customHeight="1" x14ac:dyDescent="0.25">
      <c r="A509" s="2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2"/>
    </row>
    <row r="510" spans="1:15" ht="12.75" customHeight="1" x14ac:dyDescent="0.25">
      <c r="A510" s="2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2"/>
    </row>
    <row r="511" spans="1:15" ht="12.75" customHeight="1" x14ac:dyDescent="0.25">
      <c r="A511" s="2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/>
    </row>
    <row r="512" spans="1:15" ht="12.75" customHeight="1" x14ac:dyDescent="0.25">
      <c r="A512" s="2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2"/>
    </row>
    <row r="513" spans="1:15" ht="12.75" customHeight="1" x14ac:dyDescent="0.25">
      <c r="A513" s="2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2"/>
    </row>
    <row r="514" spans="1:15" ht="12.75" customHeight="1" x14ac:dyDescent="0.25">
      <c r="A514" s="2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2"/>
    </row>
    <row r="515" spans="1:15" ht="12.75" customHeight="1" x14ac:dyDescent="0.25">
      <c r="A515" s="2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2"/>
    </row>
    <row r="516" spans="1:15" ht="12.75" customHeight="1" x14ac:dyDescent="0.25">
      <c r="A516" s="2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2"/>
    </row>
    <row r="517" spans="1:15" ht="12.75" customHeight="1" x14ac:dyDescent="0.25">
      <c r="A517" s="2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2"/>
    </row>
    <row r="518" spans="1:15" ht="12.75" customHeight="1" x14ac:dyDescent="0.25">
      <c r="A518" s="2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2"/>
    </row>
    <row r="519" spans="1:15" ht="12.75" customHeight="1" x14ac:dyDescent="0.25">
      <c r="A519" s="2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2"/>
    </row>
    <row r="520" spans="1:15" ht="12.75" customHeight="1" x14ac:dyDescent="0.25">
      <c r="A520" s="2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2"/>
    </row>
    <row r="521" spans="1:15" ht="12.75" customHeight="1" x14ac:dyDescent="0.25">
      <c r="A521" s="2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2"/>
    </row>
    <row r="522" spans="1:15" ht="12.75" customHeight="1" x14ac:dyDescent="0.25">
      <c r="A522" s="2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2"/>
    </row>
    <row r="523" spans="1:15" ht="12.75" customHeight="1" x14ac:dyDescent="0.25">
      <c r="A523" s="2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2"/>
    </row>
    <row r="524" spans="1:15" ht="12.75" customHeight="1" x14ac:dyDescent="0.25">
      <c r="A524" s="2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2"/>
    </row>
    <row r="525" spans="1:15" ht="12.75" customHeight="1" x14ac:dyDescent="0.25">
      <c r="A525" s="2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2"/>
    </row>
    <row r="526" spans="1:15" ht="12.75" customHeight="1" x14ac:dyDescent="0.25">
      <c r="A526" s="2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2"/>
    </row>
    <row r="527" spans="1:15" ht="12.75" customHeight="1" x14ac:dyDescent="0.25">
      <c r="A527" s="2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2"/>
    </row>
    <row r="528" spans="1:15" ht="12.75" customHeight="1" x14ac:dyDescent="0.25">
      <c r="A528" s="2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2"/>
    </row>
    <row r="529" spans="1:15" ht="12.75" customHeight="1" x14ac:dyDescent="0.25">
      <c r="A529" s="2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2"/>
    </row>
    <row r="530" spans="1:15" ht="12.75" customHeight="1" x14ac:dyDescent="0.25">
      <c r="A530" s="2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2"/>
    </row>
    <row r="531" spans="1:15" ht="12.75" customHeight="1" x14ac:dyDescent="0.25">
      <c r="A531" s="2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2"/>
    </row>
    <row r="532" spans="1:15" ht="12.75" customHeight="1" x14ac:dyDescent="0.25">
      <c r="A532" s="2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2"/>
    </row>
    <row r="533" spans="1:15" ht="12.75" customHeight="1" x14ac:dyDescent="0.25">
      <c r="A533" s="2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2"/>
    </row>
    <row r="534" spans="1:15" ht="12.75" customHeight="1" x14ac:dyDescent="0.25">
      <c r="A534" s="2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2"/>
    </row>
    <row r="535" spans="1:15" ht="12.75" customHeight="1" x14ac:dyDescent="0.25">
      <c r="A535" s="2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2"/>
    </row>
    <row r="536" spans="1:15" ht="12.75" customHeight="1" x14ac:dyDescent="0.25">
      <c r="A536" s="2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2"/>
    </row>
    <row r="537" spans="1:15" ht="12.75" customHeight="1" x14ac:dyDescent="0.25">
      <c r="A537" s="2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2"/>
    </row>
    <row r="538" spans="1:15" ht="12.75" customHeight="1" x14ac:dyDescent="0.25">
      <c r="A538" s="2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2"/>
    </row>
    <row r="539" spans="1:15" ht="12.75" customHeight="1" x14ac:dyDescent="0.25">
      <c r="A539" s="2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2"/>
    </row>
    <row r="540" spans="1:15" ht="12.75" customHeight="1" x14ac:dyDescent="0.25">
      <c r="A540" s="2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2"/>
    </row>
    <row r="541" spans="1:15" ht="12.75" customHeight="1" x14ac:dyDescent="0.25">
      <c r="A541" s="2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2"/>
    </row>
    <row r="542" spans="1:15" ht="12.75" customHeight="1" x14ac:dyDescent="0.25">
      <c r="A542" s="2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</row>
    <row r="543" spans="1:15" ht="12.75" customHeight="1" x14ac:dyDescent="0.25">
      <c r="A543" s="2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2"/>
    </row>
    <row r="544" spans="1:15" ht="12.75" customHeight="1" x14ac:dyDescent="0.25">
      <c r="A544" s="2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2"/>
    </row>
    <row r="545" spans="1:15" ht="12.75" customHeight="1" x14ac:dyDescent="0.25">
      <c r="A545" s="2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2"/>
    </row>
    <row r="546" spans="1:15" ht="12.75" customHeight="1" x14ac:dyDescent="0.25">
      <c r="A546" s="2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2"/>
    </row>
    <row r="547" spans="1:15" ht="12.75" customHeight="1" x14ac:dyDescent="0.25">
      <c r="A547" s="2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2"/>
    </row>
    <row r="548" spans="1:15" ht="12.75" customHeight="1" x14ac:dyDescent="0.25">
      <c r="A548" s="2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2"/>
    </row>
    <row r="549" spans="1:15" ht="12.75" customHeight="1" x14ac:dyDescent="0.25">
      <c r="A549" s="2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2"/>
    </row>
    <row r="550" spans="1:15" ht="12.75" customHeight="1" x14ac:dyDescent="0.25">
      <c r="A550" s="2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2"/>
    </row>
    <row r="551" spans="1:15" ht="12.75" customHeight="1" x14ac:dyDescent="0.25">
      <c r="A551" s="2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2"/>
    </row>
    <row r="552" spans="1:15" ht="12.75" customHeight="1" x14ac:dyDescent="0.25">
      <c r="A552" s="2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</row>
    <row r="553" spans="1:15" ht="12.75" customHeight="1" x14ac:dyDescent="0.25">
      <c r="A553" s="2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2"/>
    </row>
    <row r="554" spans="1:15" ht="12.75" customHeight="1" x14ac:dyDescent="0.25">
      <c r="A554" s="2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2"/>
    </row>
    <row r="555" spans="1:15" ht="12.75" customHeight="1" x14ac:dyDescent="0.25">
      <c r="A555" s="2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</row>
    <row r="556" spans="1:15" ht="12.75" customHeight="1" x14ac:dyDescent="0.25">
      <c r="A556" s="2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2"/>
    </row>
    <row r="557" spans="1:15" ht="12.75" customHeight="1" x14ac:dyDescent="0.25">
      <c r="A557" s="2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2"/>
    </row>
    <row r="558" spans="1:15" ht="12.75" customHeight="1" x14ac:dyDescent="0.25">
      <c r="A558" s="2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2"/>
    </row>
    <row r="559" spans="1:15" ht="12.75" customHeight="1" x14ac:dyDescent="0.25">
      <c r="A559" s="2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2"/>
    </row>
    <row r="560" spans="1:15" ht="12.75" customHeight="1" x14ac:dyDescent="0.25">
      <c r="A560" s="2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2"/>
    </row>
    <row r="561" spans="1:15" ht="12.75" customHeight="1" x14ac:dyDescent="0.25">
      <c r="A561" s="2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2"/>
    </row>
    <row r="562" spans="1:15" ht="12.75" customHeight="1" x14ac:dyDescent="0.25">
      <c r="A562" s="2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2"/>
    </row>
    <row r="563" spans="1:15" ht="12.75" customHeight="1" x14ac:dyDescent="0.25">
      <c r="A563" s="2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2"/>
    </row>
    <row r="564" spans="1:15" ht="12.75" customHeight="1" x14ac:dyDescent="0.25">
      <c r="A564" s="2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2"/>
    </row>
    <row r="565" spans="1:15" ht="12.75" customHeight="1" x14ac:dyDescent="0.25">
      <c r="A565" s="2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2"/>
    </row>
    <row r="566" spans="1:15" ht="12.75" customHeight="1" x14ac:dyDescent="0.25">
      <c r="A566" s="2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2"/>
    </row>
    <row r="567" spans="1:15" ht="12.75" customHeight="1" x14ac:dyDescent="0.25">
      <c r="A567" s="2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2"/>
    </row>
    <row r="568" spans="1:15" ht="12.75" customHeight="1" x14ac:dyDescent="0.25">
      <c r="A568" s="2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2"/>
    </row>
    <row r="569" spans="1:15" ht="12.75" customHeight="1" x14ac:dyDescent="0.25">
      <c r="A569" s="2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2"/>
    </row>
    <row r="570" spans="1:15" ht="12.75" customHeight="1" x14ac:dyDescent="0.25">
      <c r="A570" s="2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2"/>
    </row>
    <row r="571" spans="1:15" ht="12.75" customHeight="1" x14ac:dyDescent="0.25">
      <c r="A571" s="2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2"/>
    </row>
    <row r="572" spans="1:15" ht="12.75" customHeight="1" x14ac:dyDescent="0.25">
      <c r="A572" s="2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2"/>
    </row>
    <row r="573" spans="1:15" ht="12.75" customHeight="1" x14ac:dyDescent="0.25">
      <c r="A573" s="2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2"/>
    </row>
    <row r="574" spans="1:15" ht="12.75" customHeight="1" x14ac:dyDescent="0.25">
      <c r="A574" s="2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2"/>
    </row>
    <row r="575" spans="1:15" ht="12.75" customHeight="1" x14ac:dyDescent="0.25">
      <c r="A575" s="2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2"/>
    </row>
    <row r="576" spans="1:15" ht="12.75" customHeight="1" x14ac:dyDescent="0.25">
      <c r="A576" s="2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2"/>
    </row>
    <row r="577" spans="1:15" ht="12.75" customHeight="1" x14ac:dyDescent="0.25">
      <c r="A577" s="2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2"/>
    </row>
    <row r="578" spans="1:15" ht="12.75" customHeight="1" x14ac:dyDescent="0.25">
      <c r="A578" s="2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2"/>
    </row>
    <row r="579" spans="1:15" ht="12.75" customHeight="1" x14ac:dyDescent="0.25">
      <c r="A579" s="2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2"/>
    </row>
    <row r="580" spans="1:15" ht="12.75" customHeight="1" x14ac:dyDescent="0.25">
      <c r="A580" s="2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2"/>
    </row>
    <row r="581" spans="1:15" ht="12.75" customHeight="1" x14ac:dyDescent="0.25">
      <c r="A581" s="2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2"/>
    </row>
    <row r="582" spans="1:15" ht="12.75" customHeight="1" x14ac:dyDescent="0.25">
      <c r="A582" s="2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2"/>
    </row>
    <row r="583" spans="1:15" ht="12.75" customHeight="1" x14ac:dyDescent="0.25">
      <c r="A583" s="2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2"/>
    </row>
    <row r="584" spans="1:15" ht="12.75" customHeight="1" x14ac:dyDescent="0.25">
      <c r="A584" s="2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2"/>
    </row>
    <row r="585" spans="1:15" ht="12.75" customHeight="1" x14ac:dyDescent="0.25">
      <c r="A585" s="2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2"/>
    </row>
    <row r="586" spans="1:15" ht="12.75" customHeight="1" x14ac:dyDescent="0.25">
      <c r="A586" s="2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2"/>
    </row>
    <row r="587" spans="1:15" ht="12.75" customHeight="1" x14ac:dyDescent="0.25">
      <c r="A587" s="2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2"/>
    </row>
    <row r="588" spans="1:15" ht="12.75" customHeight="1" x14ac:dyDescent="0.25">
      <c r="A588" s="2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2"/>
    </row>
    <row r="589" spans="1:15" ht="12.75" customHeight="1" x14ac:dyDescent="0.25">
      <c r="A589" s="2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2"/>
    </row>
    <row r="590" spans="1:15" ht="12.75" customHeight="1" x14ac:dyDescent="0.25">
      <c r="A590" s="2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2"/>
    </row>
    <row r="591" spans="1:15" ht="12.75" customHeight="1" x14ac:dyDescent="0.25">
      <c r="A591" s="2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2"/>
    </row>
    <row r="592" spans="1:15" ht="12.75" customHeight="1" x14ac:dyDescent="0.25">
      <c r="A592" s="2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2"/>
    </row>
    <row r="593" spans="1:15" ht="12.75" customHeight="1" x14ac:dyDescent="0.25">
      <c r="A593" s="2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</row>
    <row r="594" spans="1:15" ht="12.75" customHeight="1" x14ac:dyDescent="0.25">
      <c r="A594" s="2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2"/>
    </row>
    <row r="595" spans="1:15" ht="12.75" customHeight="1" x14ac:dyDescent="0.25">
      <c r="A595" s="2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2"/>
    </row>
    <row r="596" spans="1:15" ht="12.75" customHeight="1" x14ac:dyDescent="0.25">
      <c r="A596" s="2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2"/>
    </row>
    <row r="597" spans="1:15" ht="12.75" customHeight="1" x14ac:dyDescent="0.25">
      <c r="A597" s="2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2"/>
    </row>
    <row r="598" spans="1:15" ht="12.75" customHeight="1" x14ac:dyDescent="0.25">
      <c r="A598" s="2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2"/>
    </row>
    <row r="599" spans="1:15" ht="12.75" customHeight="1" x14ac:dyDescent="0.25">
      <c r="A599" s="2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2"/>
    </row>
    <row r="600" spans="1:15" ht="12.75" customHeight="1" x14ac:dyDescent="0.25">
      <c r="A600" s="2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2"/>
    </row>
    <row r="601" spans="1:15" ht="12.75" customHeight="1" x14ac:dyDescent="0.25">
      <c r="A601" s="2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2"/>
    </row>
    <row r="602" spans="1:15" ht="12.75" customHeight="1" x14ac:dyDescent="0.25">
      <c r="A602" s="2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2"/>
    </row>
    <row r="603" spans="1:15" ht="12.75" customHeight="1" x14ac:dyDescent="0.25">
      <c r="A603" s="2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2"/>
    </row>
    <row r="604" spans="1:15" ht="12.75" customHeight="1" x14ac:dyDescent="0.25">
      <c r="A604" s="2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2"/>
    </row>
    <row r="605" spans="1:15" ht="12.75" customHeight="1" x14ac:dyDescent="0.25">
      <c r="A605" s="2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2"/>
    </row>
    <row r="606" spans="1:15" ht="12.75" customHeight="1" x14ac:dyDescent="0.25">
      <c r="A606" s="2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2"/>
    </row>
    <row r="607" spans="1:15" ht="12.75" customHeight="1" x14ac:dyDescent="0.25">
      <c r="A607" s="2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2"/>
    </row>
    <row r="608" spans="1:15" ht="12.75" customHeight="1" x14ac:dyDescent="0.25">
      <c r="A608" s="2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2"/>
    </row>
    <row r="609" spans="1:15" ht="12.75" customHeight="1" x14ac:dyDescent="0.25">
      <c r="A609" s="2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</row>
    <row r="610" spans="1:15" ht="12.75" customHeight="1" x14ac:dyDescent="0.25">
      <c r="A610" s="2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2"/>
    </row>
    <row r="611" spans="1:15" ht="12.75" customHeight="1" x14ac:dyDescent="0.25">
      <c r="A611" s="2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2"/>
    </row>
    <row r="612" spans="1:15" ht="12.75" customHeight="1" x14ac:dyDescent="0.25">
      <c r="A612" s="2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2"/>
    </row>
    <row r="613" spans="1:15" ht="12.75" customHeight="1" x14ac:dyDescent="0.25">
      <c r="A613" s="2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2"/>
    </row>
    <row r="614" spans="1:15" ht="12.75" customHeight="1" x14ac:dyDescent="0.25">
      <c r="A614" s="2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2"/>
    </row>
    <row r="615" spans="1:15" ht="12.75" customHeight="1" x14ac:dyDescent="0.25">
      <c r="A615" s="2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2"/>
    </row>
    <row r="616" spans="1:15" ht="12.75" customHeight="1" x14ac:dyDescent="0.25">
      <c r="A616" s="2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2"/>
    </row>
    <row r="617" spans="1:15" ht="12.75" customHeight="1" x14ac:dyDescent="0.25">
      <c r="A617" s="2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2"/>
    </row>
    <row r="618" spans="1:15" ht="12.75" customHeight="1" x14ac:dyDescent="0.25">
      <c r="A618" s="2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2"/>
    </row>
    <row r="619" spans="1:15" ht="12.75" customHeight="1" x14ac:dyDescent="0.25">
      <c r="A619" s="2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</row>
    <row r="620" spans="1:15" ht="12.75" customHeight="1" x14ac:dyDescent="0.25">
      <c r="A620" s="2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2"/>
    </row>
    <row r="621" spans="1:15" ht="12.75" customHeight="1" x14ac:dyDescent="0.25">
      <c r="A621" s="2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</row>
    <row r="622" spans="1:15" ht="12.75" customHeight="1" x14ac:dyDescent="0.25">
      <c r="A622" s="2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</row>
    <row r="623" spans="1:15" ht="12.75" customHeight="1" x14ac:dyDescent="0.25">
      <c r="A623" s="2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2"/>
    </row>
    <row r="624" spans="1:15" ht="12.75" customHeight="1" x14ac:dyDescent="0.25">
      <c r="A624" s="2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2"/>
    </row>
    <row r="625" spans="1:15" ht="12.75" customHeight="1" x14ac:dyDescent="0.25">
      <c r="A625" s="2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2"/>
    </row>
    <row r="626" spans="1:15" ht="12.75" customHeight="1" x14ac:dyDescent="0.25">
      <c r="A626" s="2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2"/>
    </row>
    <row r="627" spans="1:15" ht="12.75" customHeight="1" x14ac:dyDescent="0.25">
      <c r="A627" s="2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2"/>
    </row>
    <row r="628" spans="1:15" ht="12.75" customHeight="1" x14ac:dyDescent="0.25">
      <c r="A628" s="2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2"/>
    </row>
    <row r="629" spans="1:15" ht="12.75" customHeight="1" x14ac:dyDescent="0.25">
      <c r="A629" s="2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2"/>
    </row>
    <row r="630" spans="1:15" ht="12.75" customHeight="1" x14ac:dyDescent="0.25">
      <c r="A630" s="2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2"/>
    </row>
    <row r="631" spans="1:15" ht="12.75" customHeight="1" x14ac:dyDescent="0.25">
      <c r="A631" s="2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2"/>
    </row>
    <row r="632" spans="1:15" ht="12.75" customHeight="1" x14ac:dyDescent="0.25">
      <c r="A632" s="2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2"/>
    </row>
    <row r="633" spans="1:15" ht="12.75" customHeight="1" x14ac:dyDescent="0.25">
      <c r="A633" s="2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2"/>
    </row>
    <row r="634" spans="1:15" ht="12.75" customHeight="1" x14ac:dyDescent="0.25">
      <c r="A634" s="2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2"/>
    </row>
    <row r="635" spans="1:15" ht="12.75" customHeight="1" x14ac:dyDescent="0.25">
      <c r="A635" s="2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2"/>
    </row>
    <row r="636" spans="1:15" ht="12.75" customHeight="1" x14ac:dyDescent="0.25">
      <c r="A636" s="2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2"/>
    </row>
    <row r="637" spans="1:15" ht="12.75" customHeight="1" x14ac:dyDescent="0.25">
      <c r="A637" s="2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2"/>
    </row>
    <row r="638" spans="1:15" ht="12.75" customHeight="1" x14ac:dyDescent="0.25">
      <c r="A638" s="2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2"/>
    </row>
    <row r="639" spans="1:15" ht="12.75" customHeight="1" x14ac:dyDescent="0.25">
      <c r="A639" s="2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2"/>
    </row>
    <row r="640" spans="1:15" ht="12.75" customHeight="1" x14ac:dyDescent="0.25">
      <c r="A640" s="2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2"/>
    </row>
    <row r="641" spans="1:15" ht="12.75" customHeight="1" x14ac:dyDescent="0.25">
      <c r="A641" s="2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2"/>
    </row>
    <row r="642" spans="1:15" ht="12.75" customHeight="1" x14ac:dyDescent="0.25">
      <c r="A642" s="2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2"/>
    </row>
    <row r="643" spans="1:15" ht="12.75" customHeight="1" x14ac:dyDescent="0.25">
      <c r="A643" s="2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2"/>
    </row>
    <row r="644" spans="1:15" ht="12.75" customHeight="1" x14ac:dyDescent="0.25">
      <c r="A644" s="2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2"/>
    </row>
    <row r="645" spans="1:15" ht="12.75" customHeight="1" x14ac:dyDescent="0.25">
      <c r="A645" s="2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2"/>
    </row>
    <row r="646" spans="1:15" ht="12.75" customHeight="1" x14ac:dyDescent="0.25">
      <c r="A646" s="2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</row>
    <row r="647" spans="1:15" ht="12.75" customHeight="1" x14ac:dyDescent="0.25">
      <c r="A647" s="2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2"/>
    </row>
    <row r="648" spans="1:15" ht="12.75" customHeight="1" x14ac:dyDescent="0.25">
      <c r="A648" s="2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2"/>
    </row>
    <row r="649" spans="1:15" ht="12.75" customHeight="1" x14ac:dyDescent="0.25">
      <c r="A649" s="2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2"/>
    </row>
    <row r="650" spans="1:15" ht="12.75" customHeight="1" x14ac:dyDescent="0.25">
      <c r="A650" s="2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2"/>
    </row>
    <row r="651" spans="1:15" ht="12.75" customHeight="1" x14ac:dyDescent="0.25">
      <c r="A651" s="2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2"/>
    </row>
    <row r="652" spans="1:15" ht="12.75" customHeight="1" x14ac:dyDescent="0.25">
      <c r="A652" s="2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2"/>
    </row>
    <row r="653" spans="1:15" ht="12.75" customHeight="1" x14ac:dyDescent="0.25">
      <c r="A653" s="2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2"/>
    </row>
    <row r="654" spans="1:15" ht="12.75" customHeight="1" x14ac:dyDescent="0.25">
      <c r="A654" s="2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2"/>
    </row>
    <row r="655" spans="1:15" ht="12.75" customHeight="1" x14ac:dyDescent="0.25">
      <c r="A655" s="2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2"/>
    </row>
    <row r="656" spans="1:15" ht="12.75" customHeight="1" x14ac:dyDescent="0.25">
      <c r="A656" s="2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2"/>
    </row>
    <row r="657" spans="1:15" ht="12.75" customHeight="1" x14ac:dyDescent="0.25">
      <c r="A657" s="2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2"/>
    </row>
    <row r="658" spans="1:15" ht="12.75" customHeight="1" x14ac:dyDescent="0.25">
      <c r="A658" s="2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2"/>
    </row>
    <row r="659" spans="1:15" ht="12.75" customHeight="1" x14ac:dyDescent="0.25">
      <c r="A659" s="2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2"/>
    </row>
    <row r="660" spans="1:15" ht="12.75" customHeight="1" x14ac:dyDescent="0.25">
      <c r="A660" s="2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2"/>
    </row>
    <row r="661" spans="1:15" ht="12.75" customHeight="1" x14ac:dyDescent="0.25">
      <c r="A661" s="2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2"/>
    </row>
    <row r="662" spans="1:15" ht="12.75" customHeight="1" x14ac:dyDescent="0.25">
      <c r="A662" s="2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2"/>
    </row>
    <row r="663" spans="1:15" ht="12.75" customHeight="1" x14ac:dyDescent="0.25">
      <c r="A663" s="2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2"/>
    </row>
    <row r="664" spans="1:15" ht="12.75" customHeight="1" x14ac:dyDescent="0.25">
      <c r="A664" s="2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2"/>
    </row>
    <row r="665" spans="1:15" ht="12.75" customHeight="1" x14ac:dyDescent="0.25">
      <c r="A665" s="2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2"/>
    </row>
    <row r="666" spans="1:15" ht="12.75" customHeight="1" x14ac:dyDescent="0.25">
      <c r="A666" s="2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2"/>
    </row>
    <row r="667" spans="1:15" ht="12.75" customHeight="1" x14ac:dyDescent="0.25">
      <c r="A667" s="2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2"/>
    </row>
    <row r="668" spans="1:15" ht="12.75" customHeight="1" x14ac:dyDescent="0.25">
      <c r="A668" s="2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2"/>
    </row>
    <row r="669" spans="1:15" ht="12.75" customHeight="1" x14ac:dyDescent="0.25">
      <c r="A669" s="2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2"/>
    </row>
    <row r="670" spans="1:15" ht="12.75" customHeight="1" x14ac:dyDescent="0.25">
      <c r="A670" s="2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2"/>
    </row>
    <row r="671" spans="1:15" ht="12.75" customHeight="1" x14ac:dyDescent="0.25">
      <c r="A671" s="2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2"/>
    </row>
    <row r="672" spans="1:15" ht="12.75" customHeight="1" x14ac:dyDescent="0.25">
      <c r="A672" s="2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2"/>
    </row>
    <row r="673" spans="1:15" ht="12.75" customHeight="1" x14ac:dyDescent="0.25">
      <c r="A673" s="2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2"/>
    </row>
    <row r="674" spans="1:15" ht="12.75" customHeight="1" x14ac:dyDescent="0.25">
      <c r="A674" s="2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2"/>
    </row>
    <row r="675" spans="1:15" ht="12.75" customHeight="1" x14ac:dyDescent="0.25">
      <c r="A675" s="2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2"/>
    </row>
    <row r="676" spans="1:15" ht="12.75" customHeight="1" x14ac:dyDescent="0.25">
      <c r="A676" s="2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2"/>
    </row>
    <row r="677" spans="1:15" ht="12.75" customHeight="1" x14ac:dyDescent="0.25">
      <c r="A677" s="2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2"/>
    </row>
    <row r="678" spans="1:15" ht="12.75" customHeight="1" x14ac:dyDescent="0.25">
      <c r="A678" s="2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2"/>
    </row>
    <row r="679" spans="1:15" ht="12.75" customHeight="1" x14ac:dyDescent="0.25">
      <c r="A679" s="2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2"/>
    </row>
    <row r="680" spans="1:15" ht="12.75" customHeight="1" x14ac:dyDescent="0.25">
      <c r="A680" s="2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2"/>
    </row>
    <row r="681" spans="1:15" ht="12.75" customHeight="1" x14ac:dyDescent="0.25">
      <c r="A681" s="2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2"/>
    </row>
    <row r="682" spans="1:15" ht="12.75" customHeight="1" x14ac:dyDescent="0.25">
      <c r="A682" s="2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2"/>
    </row>
    <row r="683" spans="1:15" ht="12.75" customHeight="1" x14ac:dyDescent="0.25">
      <c r="A683" s="2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2"/>
    </row>
    <row r="684" spans="1:15" ht="12.75" customHeight="1" x14ac:dyDescent="0.25">
      <c r="A684" s="2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2"/>
    </row>
    <row r="685" spans="1:15" ht="12.75" customHeight="1" x14ac:dyDescent="0.25">
      <c r="A685" s="2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2"/>
    </row>
    <row r="686" spans="1:15" ht="12.75" customHeight="1" x14ac:dyDescent="0.25">
      <c r="A686" s="2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2"/>
    </row>
    <row r="687" spans="1:15" ht="12.75" customHeight="1" x14ac:dyDescent="0.25">
      <c r="A687" s="2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2"/>
    </row>
    <row r="688" spans="1:15" ht="12.75" customHeight="1" x14ac:dyDescent="0.25">
      <c r="A688" s="2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2"/>
    </row>
    <row r="689" spans="1:15" ht="12.75" customHeight="1" x14ac:dyDescent="0.25">
      <c r="A689" s="2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2"/>
    </row>
    <row r="690" spans="1:15" ht="12.75" customHeight="1" x14ac:dyDescent="0.25">
      <c r="A690" s="2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2"/>
    </row>
    <row r="691" spans="1:15" ht="12.75" customHeight="1" x14ac:dyDescent="0.25">
      <c r="A691" s="2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2"/>
    </row>
    <row r="692" spans="1:15" ht="12.75" customHeight="1" x14ac:dyDescent="0.25">
      <c r="A692" s="2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2"/>
    </row>
    <row r="693" spans="1:15" ht="12.75" customHeight="1" x14ac:dyDescent="0.25">
      <c r="A693" s="2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2"/>
    </row>
    <row r="694" spans="1:15" ht="12.75" customHeight="1" x14ac:dyDescent="0.25">
      <c r="A694" s="2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</row>
    <row r="695" spans="1:15" ht="12.75" customHeight="1" x14ac:dyDescent="0.25">
      <c r="A695" s="2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2"/>
    </row>
    <row r="696" spans="1:15" ht="12.75" customHeight="1" x14ac:dyDescent="0.25">
      <c r="A696" s="2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2"/>
    </row>
    <row r="697" spans="1:15" ht="12.75" customHeight="1" x14ac:dyDescent="0.25">
      <c r="A697" s="2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2"/>
    </row>
    <row r="698" spans="1:15" ht="12.75" customHeight="1" x14ac:dyDescent="0.25">
      <c r="A698" s="2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2"/>
    </row>
    <row r="699" spans="1:15" ht="12.75" customHeight="1" x14ac:dyDescent="0.25">
      <c r="A699" s="2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2"/>
    </row>
    <row r="700" spans="1:15" ht="12.75" customHeight="1" x14ac:dyDescent="0.25">
      <c r="A700" s="2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2"/>
    </row>
    <row r="701" spans="1:15" ht="12.75" customHeight="1" x14ac:dyDescent="0.25">
      <c r="A701" s="2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2"/>
    </row>
    <row r="702" spans="1:15" ht="12.75" customHeight="1" x14ac:dyDescent="0.25">
      <c r="A702" s="2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2"/>
    </row>
    <row r="703" spans="1:15" ht="12.75" customHeight="1" x14ac:dyDescent="0.25">
      <c r="A703" s="2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2"/>
    </row>
    <row r="704" spans="1:15" ht="12.75" customHeight="1" x14ac:dyDescent="0.25">
      <c r="A704" s="2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2"/>
    </row>
    <row r="705" spans="1:15" ht="12.75" customHeight="1" x14ac:dyDescent="0.25">
      <c r="A705" s="2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2"/>
    </row>
    <row r="706" spans="1:15" ht="12.75" customHeight="1" x14ac:dyDescent="0.25">
      <c r="A706" s="2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2"/>
    </row>
    <row r="707" spans="1:15" ht="12.75" customHeight="1" x14ac:dyDescent="0.25">
      <c r="A707" s="2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2"/>
    </row>
    <row r="708" spans="1:15" ht="12.75" customHeight="1" x14ac:dyDescent="0.25">
      <c r="A708" s="2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2"/>
    </row>
    <row r="709" spans="1:15" ht="12.75" customHeight="1" x14ac:dyDescent="0.25">
      <c r="A709" s="2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2"/>
    </row>
    <row r="710" spans="1:15" ht="12.75" customHeight="1" x14ac:dyDescent="0.25">
      <c r="A710" s="2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2"/>
    </row>
    <row r="711" spans="1:15" ht="12.75" customHeight="1" x14ac:dyDescent="0.25">
      <c r="A711" s="2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2"/>
    </row>
    <row r="712" spans="1:15" ht="12.75" customHeight="1" x14ac:dyDescent="0.25">
      <c r="A712" s="2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2"/>
    </row>
    <row r="713" spans="1:15" ht="12.75" customHeight="1" x14ac:dyDescent="0.25">
      <c r="A713" s="2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2"/>
    </row>
    <row r="714" spans="1:15" ht="12.75" customHeight="1" x14ac:dyDescent="0.25">
      <c r="A714" s="2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2"/>
    </row>
    <row r="715" spans="1:15" ht="12.75" customHeight="1" x14ac:dyDescent="0.25">
      <c r="A715" s="2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2"/>
    </row>
    <row r="716" spans="1:15" ht="12.75" customHeight="1" x14ac:dyDescent="0.25">
      <c r="A716" s="2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2"/>
    </row>
    <row r="717" spans="1:15" ht="12.75" customHeight="1" x14ac:dyDescent="0.25">
      <c r="A717" s="2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2"/>
    </row>
    <row r="718" spans="1:15" ht="12.75" customHeight="1" x14ac:dyDescent="0.25">
      <c r="A718" s="2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2"/>
    </row>
    <row r="719" spans="1:15" ht="12.75" customHeight="1" x14ac:dyDescent="0.25">
      <c r="A719" s="2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2"/>
    </row>
    <row r="720" spans="1:15" ht="12.75" customHeight="1" x14ac:dyDescent="0.25">
      <c r="A720" s="2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2"/>
    </row>
    <row r="721" spans="1:15" ht="12.75" customHeight="1" x14ac:dyDescent="0.25">
      <c r="A721" s="2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2"/>
    </row>
    <row r="722" spans="1:15" ht="12.75" customHeight="1" x14ac:dyDescent="0.25">
      <c r="A722" s="2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2"/>
    </row>
    <row r="723" spans="1:15" ht="12.75" customHeight="1" x14ac:dyDescent="0.25">
      <c r="A723" s="2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2"/>
    </row>
    <row r="724" spans="1:15" ht="12.75" customHeight="1" x14ac:dyDescent="0.25">
      <c r="A724" s="2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2"/>
    </row>
    <row r="725" spans="1:15" ht="12.75" customHeight="1" x14ac:dyDescent="0.25">
      <c r="A725" s="2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2"/>
    </row>
    <row r="726" spans="1:15" ht="12.75" customHeight="1" x14ac:dyDescent="0.25">
      <c r="A726" s="2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2"/>
    </row>
    <row r="727" spans="1:15" ht="12.75" customHeight="1" x14ac:dyDescent="0.25">
      <c r="A727" s="2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2"/>
    </row>
    <row r="728" spans="1:15" ht="12.75" customHeight="1" x14ac:dyDescent="0.25">
      <c r="A728" s="2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2"/>
    </row>
    <row r="729" spans="1:15" ht="12.75" customHeight="1" x14ac:dyDescent="0.25">
      <c r="A729" s="2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2"/>
    </row>
    <row r="730" spans="1:15" ht="12.75" customHeight="1" x14ac:dyDescent="0.25">
      <c r="A730" s="2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2"/>
    </row>
    <row r="731" spans="1:15" ht="12.75" customHeight="1" x14ac:dyDescent="0.25">
      <c r="A731" s="2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2"/>
    </row>
    <row r="732" spans="1:15" ht="12.75" customHeight="1" x14ac:dyDescent="0.25">
      <c r="A732" s="2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2"/>
    </row>
    <row r="733" spans="1:15" ht="12.75" customHeight="1" x14ac:dyDescent="0.25">
      <c r="A733" s="2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2"/>
    </row>
    <row r="734" spans="1:15" ht="12.75" customHeight="1" x14ac:dyDescent="0.25">
      <c r="A734" s="2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2"/>
    </row>
    <row r="735" spans="1:15" ht="12.75" customHeight="1" x14ac:dyDescent="0.25">
      <c r="A735" s="2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2"/>
    </row>
    <row r="736" spans="1:15" ht="12.75" customHeight="1" x14ac:dyDescent="0.25">
      <c r="A736" s="2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</row>
    <row r="737" spans="1:15" ht="12.75" customHeight="1" x14ac:dyDescent="0.25">
      <c r="A737" s="2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2"/>
    </row>
    <row r="738" spans="1:15" ht="12.75" customHeight="1" x14ac:dyDescent="0.25">
      <c r="A738" s="2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2"/>
    </row>
    <row r="739" spans="1:15" ht="12.75" customHeight="1" x14ac:dyDescent="0.25">
      <c r="A739" s="2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2"/>
    </row>
    <row r="740" spans="1:15" ht="12.75" customHeight="1" x14ac:dyDescent="0.25">
      <c r="A740" s="2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2"/>
    </row>
    <row r="741" spans="1:15" ht="12.75" customHeight="1" x14ac:dyDescent="0.25">
      <c r="A741" s="2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2"/>
    </row>
    <row r="742" spans="1:15" ht="12.75" customHeight="1" x14ac:dyDescent="0.25">
      <c r="A742" s="2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2"/>
    </row>
    <row r="743" spans="1:15" ht="12.75" customHeight="1" x14ac:dyDescent="0.25">
      <c r="A743" s="2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2"/>
    </row>
    <row r="744" spans="1:15" ht="12.75" customHeight="1" x14ac:dyDescent="0.25">
      <c r="A744" s="2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2"/>
    </row>
    <row r="745" spans="1:15" ht="12.75" customHeight="1" x14ac:dyDescent="0.25">
      <c r="A745" s="2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2"/>
    </row>
    <row r="746" spans="1:15" ht="12.75" customHeight="1" x14ac:dyDescent="0.25">
      <c r="A746" s="2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2"/>
    </row>
    <row r="747" spans="1:15" ht="12.75" customHeight="1" x14ac:dyDescent="0.25">
      <c r="A747" s="2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2"/>
    </row>
    <row r="748" spans="1:15" ht="12.75" customHeight="1" x14ac:dyDescent="0.25">
      <c r="A748" s="2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2"/>
    </row>
    <row r="749" spans="1:15" ht="12.75" customHeight="1" x14ac:dyDescent="0.25">
      <c r="A749" s="2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2"/>
    </row>
    <row r="750" spans="1:15" ht="12.75" customHeight="1" x14ac:dyDescent="0.25">
      <c r="A750" s="2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2"/>
    </row>
    <row r="751" spans="1:15" ht="12.75" customHeight="1" x14ac:dyDescent="0.25">
      <c r="A751" s="2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2"/>
    </row>
    <row r="752" spans="1:15" ht="12.75" customHeight="1" x14ac:dyDescent="0.25">
      <c r="A752" s="2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2"/>
    </row>
    <row r="753" spans="1:15" ht="12.75" customHeight="1" x14ac:dyDescent="0.25">
      <c r="A753" s="2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2"/>
    </row>
    <row r="754" spans="1:15" ht="12.75" customHeight="1" x14ac:dyDescent="0.25">
      <c r="A754" s="2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2"/>
    </row>
    <row r="755" spans="1:15" ht="12.75" customHeight="1" x14ac:dyDescent="0.25">
      <c r="A755" s="2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2"/>
    </row>
    <row r="756" spans="1:15" ht="12.75" customHeight="1" x14ac:dyDescent="0.25">
      <c r="A756" s="2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2"/>
    </row>
    <row r="757" spans="1:15" ht="12.75" customHeight="1" x14ac:dyDescent="0.25">
      <c r="A757" s="2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2"/>
    </row>
    <row r="758" spans="1:15" ht="12.75" customHeight="1" x14ac:dyDescent="0.25">
      <c r="A758" s="2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2"/>
    </row>
    <row r="759" spans="1:15" ht="12.75" customHeight="1" x14ac:dyDescent="0.25">
      <c r="A759" s="2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2"/>
    </row>
    <row r="760" spans="1:15" ht="12.75" customHeight="1" x14ac:dyDescent="0.25">
      <c r="A760" s="2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2"/>
    </row>
    <row r="761" spans="1:15" ht="12.75" customHeight="1" x14ac:dyDescent="0.25">
      <c r="A761" s="2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2"/>
    </row>
    <row r="762" spans="1:15" ht="12.75" customHeight="1" x14ac:dyDescent="0.25">
      <c r="A762" s="2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2"/>
    </row>
    <row r="763" spans="1:15" ht="12.75" customHeight="1" x14ac:dyDescent="0.25">
      <c r="A763" s="2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2"/>
    </row>
    <row r="764" spans="1:15" ht="12.75" customHeight="1" x14ac:dyDescent="0.25">
      <c r="A764" s="2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2"/>
    </row>
    <row r="765" spans="1:15" ht="12.75" customHeight="1" x14ac:dyDescent="0.25">
      <c r="A765" s="2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2"/>
    </row>
    <row r="766" spans="1:15" ht="12.75" customHeight="1" x14ac:dyDescent="0.25">
      <c r="A766" s="2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2"/>
    </row>
    <row r="767" spans="1:15" ht="12.75" customHeight="1" x14ac:dyDescent="0.25">
      <c r="A767" s="2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2"/>
    </row>
    <row r="768" spans="1:15" ht="12.75" customHeight="1" x14ac:dyDescent="0.25">
      <c r="A768" s="2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2"/>
    </row>
    <row r="769" spans="1:15" ht="12.75" customHeight="1" x14ac:dyDescent="0.25">
      <c r="A769" s="2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2"/>
    </row>
    <row r="770" spans="1:15" ht="12.75" customHeight="1" x14ac:dyDescent="0.25">
      <c r="A770" s="2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2"/>
    </row>
    <row r="771" spans="1:15" ht="12.75" customHeight="1" x14ac:dyDescent="0.25">
      <c r="A771" s="2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2"/>
    </row>
    <row r="772" spans="1:15" ht="12.75" customHeight="1" x14ac:dyDescent="0.25">
      <c r="A772" s="2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2"/>
    </row>
    <row r="773" spans="1:15" ht="12.75" customHeight="1" x14ac:dyDescent="0.25">
      <c r="A773" s="2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2"/>
    </row>
    <row r="774" spans="1:15" ht="12.75" customHeight="1" x14ac:dyDescent="0.25">
      <c r="A774" s="2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2"/>
    </row>
    <row r="775" spans="1:15" ht="12.75" customHeight="1" x14ac:dyDescent="0.25">
      <c r="A775" s="2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2"/>
    </row>
    <row r="776" spans="1:15" ht="12.75" customHeight="1" x14ac:dyDescent="0.25">
      <c r="A776" s="2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2"/>
    </row>
    <row r="777" spans="1:15" ht="12.75" customHeight="1" x14ac:dyDescent="0.25">
      <c r="A777" s="2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2"/>
    </row>
    <row r="778" spans="1:15" ht="12.75" customHeight="1" x14ac:dyDescent="0.25">
      <c r="A778" s="2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2"/>
    </row>
    <row r="779" spans="1:15" ht="12.75" customHeight="1" x14ac:dyDescent="0.25">
      <c r="A779" s="2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2"/>
    </row>
    <row r="780" spans="1:15" ht="12.75" customHeight="1" x14ac:dyDescent="0.25">
      <c r="A780" s="2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2"/>
    </row>
    <row r="781" spans="1:15" ht="12.75" customHeight="1" x14ac:dyDescent="0.25">
      <c r="A781" s="2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2"/>
    </row>
    <row r="782" spans="1:15" ht="12.75" customHeight="1" x14ac:dyDescent="0.25">
      <c r="A782" s="2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2"/>
    </row>
    <row r="783" spans="1:15" ht="12.75" customHeight="1" x14ac:dyDescent="0.25">
      <c r="A783" s="2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2"/>
    </row>
    <row r="784" spans="1:15" ht="12.75" customHeight="1" x14ac:dyDescent="0.25">
      <c r="A784" s="2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2"/>
    </row>
    <row r="785" spans="1:15" ht="12.75" customHeight="1" x14ac:dyDescent="0.25">
      <c r="A785" s="2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2"/>
    </row>
    <row r="786" spans="1:15" ht="12.75" customHeight="1" x14ac:dyDescent="0.25">
      <c r="A786" s="2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2"/>
    </row>
    <row r="787" spans="1:15" ht="12.75" customHeight="1" x14ac:dyDescent="0.25">
      <c r="A787" s="2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2"/>
    </row>
    <row r="788" spans="1:15" ht="12.75" customHeight="1" x14ac:dyDescent="0.25">
      <c r="A788" s="2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2"/>
    </row>
    <row r="789" spans="1:15" ht="12.75" customHeight="1" x14ac:dyDescent="0.25">
      <c r="A789" s="2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2"/>
    </row>
    <row r="790" spans="1:15" ht="12.75" customHeight="1" x14ac:dyDescent="0.25">
      <c r="A790" s="2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2"/>
    </row>
    <row r="791" spans="1:15" ht="12.75" customHeight="1" x14ac:dyDescent="0.25">
      <c r="A791" s="2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</row>
    <row r="792" spans="1:15" ht="12.75" customHeight="1" x14ac:dyDescent="0.25">
      <c r="A792" s="2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2"/>
    </row>
    <row r="793" spans="1:15" ht="12.75" customHeight="1" x14ac:dyDescent="0.25">
      <c r="A793" s="2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2"/>
    </row>
    <row r="794" spans="1:15" ht="12.75" customHeight="1" x14ac:dyDescent="0.25">
      <c r="A794" s="2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2"/>
    </row>
    <row r="795" spans="1:15" ht="12.75" customHeight="1" x14ac:dyDescent="0.25">
      <c r="A795" s="2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2"/>
    </row>
    <row r="796" spans="1:15" ht="12.75" customHeight="1" x14ac:dyDescent="0.25">
      <c r="A796" s="2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2"/>
    </row>
    <row r="797" spans="1:15" ht="12.75" customHeight="1" x14ac:dyDescent="0.25">
      <c r="A797" s="2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2"/>
    </row>
    <row r="798" spans="1:15" ht="12.75" customHeight="1" x14ac:dyDescent="0.25">
      <c r="A798" s="2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2"/>
    </row>
    <row r="799" spans="1:15" ht="12.75" customHeight="1" x14ac:dyDescent="0.25">
      <c r="A799" s="2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2"/>
    </row>
    <row r="800" spans="1:15" ht="12.75" customHeight="1" x14ac:dyDescent="0.25">
      <c r="A800" s="2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2"/>
    </row>
    <row r="801" spans="1:15" ht="12.75" customHeight="1" x14ac:dyDescent="0.25">
      <c r="A801" s="2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2"/>
    </row>
    <row r="802" spans="1:15" ht="12.75" customHeight="1" x14ac:dyDescent="0.25">
      <c r="A802" s="2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2"/>
    </row>
    <row r="803" spans="1:15" ht="12.75" customHeight="1" x14ac:dyDescent="0.25">
      <c r="A803" s="2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2"/>
    </row>
    <row r="804" spans="1:15" ht="12.75" customHeight="1" x14ac:dyDescent="0.25">
      <c r="A804" s="2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2"/>
    </row>
    <row r="805" spans="1:15" ht="12.75" customHeight="1" x14ac:dyDescent="0.25">
      <c r="A805" s="2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2"/>
    </row>
    <row r="806" spans="1:15" ht="12.75" customHeight="1" x14ac:dyDescent="0.25">
      <c r="A806" s="2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2"/>
    </row>
    <row r="807" spans="1:15" ht="12.75" customHeight="1" x14ac:dyDescent="0.25">
      <c r="A807" s="2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</row>
    <row r="808" spans="1:15" ht="12.75" customHeight="1" x14ac:dyDescent="0.25">
      <c r="A808" s="2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2"/>
    </row>
    <row r="809" spans="1:15" ht="12.75" customHeight="1" x14ac:dyDescent="0.25">
      <c r="A809" s="2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2"/>
    </row>
    <row r="810" spans="1:15" ht="12.75" customHeight="1" x14ac:dyDescent="0.25">
      <c r="A810" s="2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2"/>
    </row>
    <row r="811" spans="1:15" ht="12.75" customHeight="1" x14ac:dyDescent="0.25">
      <c r="A811" s="2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2"/>
    </row>
    <row r="812" spans="1:15" ht="12.75" customHeight="1" x14ac:dyDescent="0.25">
      <c r="A812" s="2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2"/>
    </row>
    <row r="813" spans="1:15" ht="12.75" customHeight="1" x14ac:dyDescent="0.25">
      <c r="A813" s="2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2"/>
    </row>
    <row r="814" spans="1:15" ht="12.75" customHeight="1" x14ac:dyDescent="0.25">
      <c r="A814" s="2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2"/>
    </row>
    <row r="815" spans="1:15" ht="12.75" customHeight="1" x14ac:dyDescent="0.25">
      <c r="A815" s="2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2"/>
    </row>
    <row r="816" spans="1:15" ht="12.75" customHeight="1" x14ac:dyDescent="0.25">
      <c r="A816" s="2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2"/>
    </row>
    <row r="817" spans="1:15" ht="12.75" customHeight="1" x14ac:dyDescent="0.25">
      <c r="A817" s="2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2"/>
    </row>
    <row r="818" spans="1:15" ht="12.75" customHeight="1" x14ac:dyDescent="0.25">
      <c r="A818" s="2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2"/>
    </row>
    <row r="819" spans="1:15" ht="12.75" customHeight="1" x14ac:dyDescent="0.25">
      <c r="A819" s="2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2"/>
    </row>
    <row r="820" spans="1:15" ht="12.75" customHeight="1" x14ac:dyDescent="0.25">
      <c r="A820" s="2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2"/>
    </row>
    <row r="821" spans="1:15" ht="12.75" customHeight="1" x14ac:dyDescent="0.25">
      <c r="A821" s="2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2"/>
    </row>
    <row r="822" spans="1:15" ht="12.75" customHeight="1" x14ac:dyDescent="0.25">
      <c r="A822" s="2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2"/>
    </row>
    <row r="823" spans="1:15" ht="12.75" customHeight="1" x14ac:dyDescent="0.25">
      <c r="A823" s="2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2"/>
    </row>
    <row r="824" spans="1:15" ht="12.75" customHeight="1" x14ac:dyDescent="0.25">
      <c r="A824" s="2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2"/>
    </row>
    <row r="825" spans="1:15" ht="12.75" customHeight="1" x14ac:dyDescent="0.25">
      <c r="A825" s="2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</row>
    <row r="826" spans="1:15" ht="12.75" customHeight="1" x14ac:dyDescent="0.25">
      <c r="A826" s="2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2"/>
    </row>
    <row r="827" spans="1:15" ht="12.75" customHeight="1" x14ac:dyDescent="0.25">
      <c r="A827" s="2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2"/>
    </row>
    <row r="828" spans="1:15" ht="12.75" customHeight="1" x14ac:dyDescent="0.25">
      <c r="A828" s="2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2"/>
    </row>
    <row r="829" spans="1:15" ht="12.75" customHeight="1" x14ac:dyDescent="0.25">
      <c r="A829" s="2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2"/>
    </row>
    <row r="830" spans="1:15" ht="12.75" customHeight="1" x14ac:dyDescent="0.25">
      <c r="A830" s="2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2"/>
    </row>
    <row r="831" spans="1:15" ht="12.75" customHeight="1" x14ac:dyDescent="0.25">
      <c r="A831" s="2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2"/>
    </row>
    <row r="832" spans="1:15" ht="12.75" customHeight="1" x14ac:dyDescent="0.25">
      <c r="A832" s="2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2"/>
    </row>
    <row r="833" spans="1:15" ht="12.75" customHeight="1" x14ac:dyDescent="0.25">
      <c r="A833" s="2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2"/>
    </row>
    <row r="834" spans="1:15" ht="12.75" customHeight="1" x14ac:dyDescent="0.25">
      <c r="A834" s="2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2"/>
    </row>
    <row r="835" spans="1:15" ht="12.75" customHeight="1" x14ac:dyDescent="0.25">
      <c r="A835" s="2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2"/>
    </row>
    <row r="836" spans="1:15" ht="12.75" customHeight="1" x14ac:dyDescent="0.25">
      <c r="A836" s="2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2"/>
    </row>
    <row r="837" spans="1:15" ht="12.75" customHeight="1" x14ac:dyDescent="0.25">
      <c r="A837" s="2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2"/>
    </row>
    <row r="838" spans="1:15" ht="12.75" customHeight="1" x14ac:dyDescent="0.25">
      <c r="A838" s="2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2"/>
    </row>
    <row r="839" spans="1:15" ht="12.75" customHeight="1" x14ac:dyDescent="0.25">
      <c r="A839" s="2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2"/>
    </row>
    <row r="840" spans="1:15" ht="12.75" customHeight="1" x14ac:dyDescent="0.25">
      <c r="A840" s="2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2"/>
    </row>
    <row r="841" spans="1:15" ht="12.75" customHeight="1" x14ac:dyDescent="0.25">
      <c r="A841" s="2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2"/>
    </row>
    <row r="842" spans="1:15" ht="12.75" customHeight="1" x14ac:dyDescent="0.25">
      <c r="A842" s="2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2"/>
    </row>
    <row r="843" spans="1:15" ht="12.75" customHeight="1" x14ac:dyDescent="0.25">
      <c r="A843" s="2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2"/>
    </row>
    <row r="844" spans="1:15" ht="12.75" customHeight="1" x14ac:dyDescent="0.25">
      <c r="A844" s="2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2"/>
    </row>
    <row r="845" spans="1:15" ht="12.75" customHeight="1" x14ac:dyDescent="0.25">
      <c r="A845" s="2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2"/>
    </row>
    <row r="846" spans="1:15" ht="12.75" customHeight="1" x14ac:dyDescent="0.25">
      <c r="A846" s="2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2"/>
    </row>
    <row r="847" spans="1:15" ht="12.75" customHeight="1" x14ac:dyDescent="0.25">
      <c r="A847" s="2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2"/>
    </row>
    <row r="848" spans="1:15" ht="12.75" customHeight="1" x14ac:dyDescent="0.25">
      <c r="A848" s="2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2"/>
    </row>
    <row r="849" spans="1:15" ht="12.75" customHeight="1" x14ac:dyDescent="0.25">
      <c r="A849" s="2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2"/>
    </row>
    <row r="850" spans="1:15" ht="12.75" customHeight="1" x14ac:dyDescent="0.25">
      <c r="A850" s="2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2"/>
    </row>
    <row r="851" spans="1:15" ht="12.75" customHeight="1" x14ac:dyDescent="0.25">
      <c r="A851" s="2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2"/>
    </row>
    <row r="852" spans="1:15" ht="12.75" customHeight="1" x14ac:dyDescent="0.25">
      <c r="A852" s="2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2"/>
    </row>
    <row r="853" spans="1:15" ht="12.75" customHeight="1" x14ac:dyDescent="0.25">
      <c r="A853" s="2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/>
    </row>
    <row r="854" spans="1:15" ht="12.75" customHeight="1" x14ac:dyDescent="0.25">
      <c r="A854" s="2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2"/>
    </row>
    <row r="855" spans="1:15" ht="12.75" customHeight="1" x14ac:dyDescent="0.25">
      <c r="A855" s="2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2"/>
    </row>
    <row r="856" spans="1:15" ht="12.75" customHeight="1" x14ac:dyDescent="0.25">
      <c r="A856" s="2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2"/>
    </row>
    <row r="857" spans="1:15" ht="12.75" customHeight="1" x14ac:dyDescent="0.25">
      <c r="A857" s="2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2"/>
    </row>
    <row r="858" spans="1:15" ht="12.75" customHeight="1" x14ac:dyDescent="0.25">
      <c r="A858" s="2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2"/>
    </row>
    <row r="859" spans="1:15" ht="12.75" customHeight="1" x14ac:dyDescent="0.25">
      <c r="A859" s="2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2"/>
    </row>
    <row r="860" spans="1:15" ht="12.75" customHeight="1" x14ac:dyDescent="0.25">
      <c r="A860" s="2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2"/>
    </row>
    <row r="861" spans="1:15" ht="12.75" customHeight="1" x14ac:dyDescent="0.25">
      <c r="A861" s="2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2"/>
    </row>
    <row r="862" spans="1:15" ht="12.75" customHeight="1" x14ac:dyDescent="0.25">
      <c r="A862" s="2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2"/>
    </row>
    <row r="863" spans="1:15" ht="12.75" customHeight="1" x14ac:dyDescent="0.25">
      <c r="A863" s="2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2"/>
    </row>
    <row r="864" spans="1:15" ht="12.75" customHeight="1" x14ac:dyDescent="0.25">
      <c r="A864" s="2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2"/>
    </row>
    <row r="865" spans="1:15" ht="12.75" customHeight="1" x14ac:dyDescent="0.25">
      <c r="A865" s="2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2"/>
    </row>
    <row r="866" spans="1:15" ht="12.75" customHeight="1" x14ac:dyDescent="0.25">
      <c r="A866" s="2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2"/>
    </row>
    <row r="867" spans="1:15" ht="12.75" customHeight="1" x14ac:dyDescent="0.25">
      <c r="A867" s="2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2"/>
    </row>
    <row r="868" spans="1:15" ht="12.75" customHeight="1" x14ac:dyDescent="0.25">
      <c r="A868" s="2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2"/>
    </row>
    <row r="869" spans="1:15" ht="12.75" customHeight="1" x14ac:dyDescent="0.25">
      <c r="A869" s="2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2"/>
    </row>
    <row r="870" spans="1:15" ht="12.75" customHeight="1" x14ac:dyDescent="0.25">
      <c r="A870" s="2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2"/>
    </row>
    <row r="871" spans="1:15" ht="12.75" customHeight="1" x14ac:dyDescent="0.25">
      <c r="A871" s="2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2"/>
    </row>
    <row r="872" spans="1:15" ht="12.75" customHeight="1" x14ac:dyDescent="0.25">
      <c r="A872" s="2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2"/>
    </row>
    <row r="873" spans="1:15" ht="12.75" customHeight="1" x14ac:dyDescent="0.25">
      <c r="A873" s="2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</row>
    <row r="874" spans="1:15" ht="12.75" customHeight="1" x14ac:dyDescent="0.25">
      <c r="A874" s="2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2"/>
    </row>
    <row r="875" spans="1:15" ht="12.75" customHeight="1" x14ac:dyDescent="0.25">
      <c r="A875" s="2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2"/>
    </row>
    <row r="876" spans="1:15" ht="12.75" customHeight="1" x14ac:dyDescent="0.25">
      <c r="A876" s="2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2"/>
    </row>
    <row r="877" spans="1:15" ht="12.75" customHeight="1" x14ac:dyDescent="0.25">
      <c r="A877" s="2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2"/>
    </row>
    <row r="878" spans="1:15" ht="12.75" customHeight="1" x14ac:dyDescent="0.25">
      <c r="A878" s="2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2"/>
    </row>
    <row r="879" spans="1:15" ht="12.75" customHeight="1" x14ac:dyDescent="0.25">
      <c r="A879" s="2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</row>
    <row r="880" spans="1:15" ht="12.75" customHeight="1" x14ac:dyDescent="0.25">
      <c r="A880" s="2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2"/>
    </row>
    <row r="881" spans="1:15" ht="12.75" customHeight="1" x14ac:dyDescent="0.25">
      <c r="A881" s="2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2"/>
    </row>
    <row r="882" spans="1:15" ht="12.75" customHeight="1" x14ac:dyDescent="0.25">
      <c r="A882" s="2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2"/>
    </row>
    <row r="883" spans="1:15" ht="12.75" customHeight="1" x14ac:dyDescent="0.25">
      <c r="A883" s="2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2"/>
    </row>
    <row r="884" spans="1:15" ht="12.75" customHeight="1" x14ac:dyDescent="0.25">
      <c r="A884" s="2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2"/>
    </row>
    <row r="885" spans="1:15" ht="12.75" customHeight="1" x14ac:dyDescent="0.25">
      <c r="A885" s="2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2"/>
    </row>
    <row r="886" spans="1:15" ht="12.75" customHeight="1" x14ac:dyDescent="0.25">
      <c r="A886" s="2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</row>
    <row r="887" spans="1:15" ht="12.75" customHeight="1" x14ac:dyDescent="0.25">
      <c r="A887" s="2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2"/>
    </row>
    <row r="888" spans="1:15" ht="12.75" customHeight="1" x14ac:dyDescent="0.25">
      <c r="A888" s="2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</row>
    <row r="889" spans="1:15" ht="12.75" customHeight="1" x14ac:dyDescent="0.25">
      <c r="A889" s="2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2"/>
    </row>
    <row r="890" spans="1:15" ht="12.75" customHeight="1" x14ac:dyDescent="0.25">
      <c r="A890" s="2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2"/>
    </row>
    <row r="891" spans="1:15" ht="12.75" customHeight="1" x14ac:dyDescent="0.25">
      <c r="A891" s="2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</row>
    <row r="892" spans="1:15" ht="12.75" customHeight="1" x14ac:dyDescent="0.25">
      <c r="A892" s="2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2"/>
    </row>
    <row r="893" spans="1:15" ht="12.75" customHeight="1" x14ac:dyDescent="0.25">
      <c r="A893" s="2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2"/>
    </row>
    <row r="894" spans="1:15" ht="12.75" customHeight="1" x14ac:dyDescent="0.25">
      <c r="A894" s="2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2"/>
    </row>
    <row r="895" spans="1:15" ht="12.75" customHeight="1" x14ac:dyDescent="0.25">
      <c r="A895" s="2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2"/>
    </row>
    <row r="896" spans="1:15" ht="12.75" customHeight="1" x14ac:dyDescent="0.25">
      <c r="A896" s="2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2"/>
    </row>
    <row r="897" spans="1:15" ht="12.75" customHeight="1" x14ac:dyDescent="0.25">
      <c r="A897" s="2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2"/>
    </row>
    <row r="898" spans="1:15" ht="12.75" customHeight="1" x14ac:dyDescent="0.25">
      <c r="A898" s="2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2"/>
    </row>
    <row r="899" spans="1:15" ht="12.75" customHeight="1" x14ac:dyDescent="0.25">
      <c r="A899" s="2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2"/>
    </row>
    <row r="900" spans="1:15" ht="12.75" customHeight="1" x14ac:dyDescent="0.25">
      <c r="A900" s="2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2"/>
    </row>
    <row r="901" spans="1:15" ht="12.75" customHeight="1" x14ac:dyDescent="0.25">
      <c r="A901" s="2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2"/>
    </row>
    <row r="902" spans="1:15" ht="12.75" customHeight="1" x14ac:dyDescent="0.25">
      <c r="A902" s="2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</row>
    <row r="903" spans="1:15" ht="12.75" customHeight="1" x14ac:dyDescent="0.25">
      <c r="A903" s="2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2"/>
    </row>
    <row r="904" spans="1:15" ht="12.75" customHeight="1" x14ac:dyDescent="0.25">
      <c r="A904" s="2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2"/>
    </row>
    <row r="905" spans="1:15" ht="12.75" customHeight="1" x14ac:dyDescent="0.25">
      <c r="A905" s="2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2"/>
    </row>
    <row r="906" spans="1:15" ht="12.75" customHeight="1" x14ac:dyDescent="0.25">
      <c r="A906" s="2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2"/>
    </row>
    <row r="907" spans="1:15" ht="12.75" customHeight="1" x14ac:dyDescent="0.25">
      <c r="A907" s="2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2"/>
    </row>
    <row r="908" spans="1:15" ht="12.75" customHeight="1" x14ac:dyDescent="0.25">
      <c r="A908" s="2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2"/>
    </row>
    <row r="909" spans="1:15" ht="12.75" customHeight="1" x14ac:dyDescent="0.25">
      <c r="A909" s="2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2"/>
    </row>
    <row r="910" spans="1:15" ht="12.75" customHeight="1" x14ac:dyDescent="0.25">
      <c r="A910" s="2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2"/>
    </row>
    <row r="911" spans="1:15" ht="12.75" customHeight="1" x14ac:dyDescent="0.25">
      <c r="A911" s="2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2"/>
    </row>
    <row r="912" spans="1:15" ht="12.75" customHeight="1" x14ac:dyDescent="0.25">
      <c r="A912" s="2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2"/>
    </row>
    <row r="913" spans="1:15" ht="12.75" customHeight="1" x14ac:dyDescent="0.25">
      <c r="A913" s="2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/>
    </row>
    <row r="914" spans="1:15" ht="12.75" customHeight="1" x14ac:dyDescent="0.25">
      <c r="A914" s="2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2"/>
    </row>
    <row r="915" spans="1:15" ht="12.75" customHeight="1" x14ac:dyDescent="0.25">
      <c r="A915" s="2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2"/>
    </row>
    <row r="916" spans="1:15" ht="12.75" customHeight="1" x14ac:dyDescent="0.25">
      <c r="A916" s="2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2"/>
    </row>
    <row r="917" spans="1:15" ht="12.75" customHeight="1" x14ac:dyDescent="0.25">
      <c r="A917" s="2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2"/>
    </row>
    <row r="918" spans="1:15" ht="12.75" customHeight="1" x14ac:dyDescent="0.25">
      <c r="A918" s="2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2"/>
    </row>
    <row r="919" spans="1:15" ht="12.75" customHeight="1" x14ac:dyDescent="0.25">
      <c r="A919" s="2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2"/>
    </row>
    <row r="920" spans="1:15" ht="12.75" customHeight="1" x14ac:dyDescent="0.25">
      <c r="A920" s="2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2"/>
    </row>
    <row r="921" spans="1:15" ht="12.75" customHeight="1" x14ac:dyDescent="0.25">
      <c r="A921" s="2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2"/>
    </row>
    <row r="922" spans="1:15" ht="12.75" customHeight="1" x14ac:dyDescent="0.25">
      <c r="A922" s="2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2"/>
    </row>
    <row r="923" spans="1:15" ht="12.75" customHeight="1" x14ac:dyDescent="0.25">
      <c r="A923" s="2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2"/>
    </row>
    <row r="924" spans="1:15" ht="12.75" customHeight="1" x14ac:dyDescent="0.25">
      <c r="A924" s="2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2"/>
    </row>
    <row r="925" spans="1:15" ht="12.75" customHeight="1" x14ac:dyDescent="0.25">
      <c r="A925" s="2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2"/>
    </row>
    <row r="926" spans="1:15" ht="12.75" customHeight="1" x14ac:dyDescent="0.25">
      <c r="A926" s="2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2"/>
    </row>
    <row r="927" spans="1:15" ht="12.75" customHeight="1" x14ac:dyDescent="0.25">
      <c r="A927" s="2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2"/>
    </row>
    <row r="928" spans="1:15" ht="12.75" customHeight="1" x14ac:dyDescent="0.25">
      <c r="A928" s="2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2"/>
    </row>
    <row r="929" spans="1:15" ht="12.75" customHeight="1" x14ac:dyDescent="0.25">
      <c r="A929" s="2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2"/>
    </row>
    <row r="930" spans="1:15" ht="12.75" customHeight="1" x14ac:dyDescent="0.25">
      <c r="A930" s="2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2"/>
    </row>
    <row r="931" spans="1:15" ht="12.75" customHeight="1" x14ac:dyDescent="0.25">
      <c r="A931" s="2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2"/>
    </row>
    <row r="932" spans="1:15" ht="12.75" customHeight="1" x14ac:dyDescent="0.25">
      <c r="A932" s="2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/>
    </row>
    <row r="933" spans="1:15" ht="12.75" customHeight="1" x14ac:dyDescent="0.25">
      <c r="A933" s="2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2"/>
    </row>
    <row r="934" spans="1:15" ht="12.75" customHeight="1" x14ac:dyDescent="0.25">
      <c r="A934" s="2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2"/>
    </row>
    <row r="935" spans="1:15" ht="12.75" customHeight="1" x14ac:dyDescent="0.25">
      <c r="A935" s="2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2"/>
    </row>
    <row r="936" spans="1:15" ht="12.75" customHeight="1" x14ac:dyDescent="0.25">
      <c r="A936" s="2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2"/>
    </row>
    <row r="937" spans="1:15" ht="12.75" customHeight="1" x14ac:dyDescent="0.25">
      <c r="A937" s="2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2"/>
    </row>
    <row r="938" spans="1:15" ht="12.75" customHeight="1" x14ac:dyDescent="0.25">
      <c r="A938" s="2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2"/>
    </row>
    <row r="939" spans="1:15" ht="12.75" customHeight="1" x14ac:dyDescent="0.25">
      <c r="A939" s="2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2"/>
    </row>
    <row r="940" spans="1:15" ht="12.75" customHeight="1" x14ac:dyDescent="0.25">
      <c r="A940" s="2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2"/>
    </row>
    <row r="941" spans="1:15" ht="12.75" customHeight="1" x14ac:dyDescent="0.25">
      <c r="A941" s="2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2"/>
    </row>
    <row r="942" spans="1:15" ht="12.75" customHeight="1" x14ac:dyDescent="0.25">
      <c r="A942" s="2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2"/>
    </row>
    <row r="943" spans="1:15" ht="12.75" customHeight="1" x14ac:dyDescent="0.25">
      <c r="A943" s="2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2"/>
    </row>
    <row r="944" spans="1:15" ht="12.75" customHeight="1" x14ac:dyDescent="0.25">
      <c r="A944" s="2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2"/>
    </row>
    <row r="945" spans="1:15" ht="12.75" customHeight="1" x14ac:dyDescent="0.25">
      <c r="A945" s="2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2"/>
    </row>
    <row r="946" spans="1:15" ht="12.75" customHeight="1" x14ac:dyDescent="0.25">
      <c r="A946" s="2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2"/>
    </row>
    <row r="947" spans="1:15" ht="12.75" customHeight="1" x14ac:dyDescent="0.25">
      <c r="A947" s="2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2"/>
    </row>
    <row r="948" spans="1:15" ht="12.75" customHeight="1" x14ac:dyDescent="0.25">
      <c r="A948" s="2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2"/>
    </row>
    <row r="949" spans="1:15" ht="12.75" customHeight="1" x14ac:dyDescent="0.25">
      <c r="A949" s="2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2"/>
    </row>
    <row r="950" spans="1:15" ht="12.75" customHeight="1" x14ac:dyDescent="0.25">
      <c r="A950" s="2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2"/>
    </row>
    <row r="951" spans="1:15" ht="12.75" customHeight="1" x14ac:dyDescent="0.25">
      <c r="A951" s="2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2"/>
    </row>
    <row r="952" spans="1:15" ht="12.75" customHeight="1" x14ac:dyDescent="0.25">
      <c r="A952" s="2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2"/>
    </row>
    <row r="953" spans="1:15" ht="12.75" customHeight="1" x14ac:dyDescent="0.25">
      <c r="A953" s="2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2"/>
    </row>
    <row r="954" spans="1:15" ht="12.75" customHeight="1" x14ac:dyDescent="0.25">
      <c r="A954" s="2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2"/>
    </row>
    <row r="955" spans="1:15" ht="12.75" customHeight="1" x14ac:dyDescent="0.25">
      <c r="A955" s="2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2"/>
    </row>
    <row r="956" spans="1:15" ht="12.75" customHeight="1" x14ac:dyDescent="0.25">
      <c r="A956" s="2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2"/>
    </row>
    <row r="957" spans="1:15" ht="12.75" customHeight="1" x14ac:dyDescent="0.25">
      <c r="A957" s="2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2"/>
    </row>
    <row r="958" spans="1:15" ht="12.75" customHeight="1" x14ac:dyDescent="0.25">
      <c r="A958" s="2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2"/>
    </row>
    <row r="959" spans="1:15" ht="12.75" customHeight="1" x14ac:dyDescent="0.25">
      <c r="A959" s="2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2"/>
    </row>
    <row r="960" spans="1:15" ht="12.75" customHeight="1" x14ac:dyDescent="0.25">
      <c r="A960" s="2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2"/>
    </row>
    <row r="961" spans="1:15" ht="12.75" customHeight="1" x14ac:dyDescent="0.25">
      <c r="A961" s="2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2"/>
    </row>
    <row r="962" spans="1:15" ht="12.75" customHeight="1" x14ac:dyDescent="0.25">
      <c r="A962" s="2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2"/>
    </row>
    <row r="963" spans="1:15" ht="12.75" customHeight="1" x14ac:dyDescent="0.25">
      <c r="A963" s="2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2"/>
    </row>
    <row r="964" spans="1:15" ht="12.75" customHeight="1" x14ac:dyDescent="0.25">
      <c r="A964" s="2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2"/>
    </row>
    <row r="965" spans="1:15" ht="12.75" customHeight="1" x14ac:dyDescent="0.25">
      <c r="A965" s="2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2"/>
    </row>
    <row r="966" spans="1:15" ht="12.75" customHeight="1" x14ac:dyDescent="0.25">
      <c r="A966" s="2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2"/>
    </row>
    <row r="967" spans="1:15" ht="12.75" customHeight="1" x14ac:dyDescent="0.25">
      <c r="A967" s="2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2"/>
    </row>
    <row r="968" spans="1:15" ht="12.75" customHeight="1" x14ac:dyDescent="0.25">
      <c r="A968" s="2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2"/>
    </row>
    <row r="969" spans="1:15" ht="12.75" customHeight="1" x14ac:dyDescent="0.25">
      <c r="A969" s="2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2"/>
    </row>
    <row r="970" spans="1:15" ht="12.75" customHeight="1" x14ac:dyDescent="0.25">
      <c r="A970" s="2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2"/>
    </row>
    <row r="971" spans="1:15" ht="12.75" customHeight="1" x14ac:dyDescent="0.25">
      <c r="A971" s="2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2"/>
    </row>
    <row r="972" spans="1:15" ht="12.75" customHeight="1" x14ac:dyDescent="0.25">
      <c r="A972" s="2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2"/>
    </row>
    <row r="973" spans="1:15" ht="12.75" customHeight="1" x14ac:dyDescent="0.25">
      <c r="A973" s="2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2"/>
    </row>
    <row r="974" spans="1:15" ht="12.75" customHeight="1" x14ac:dyDescent="0.25">
      <c r="A974" s="2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2"/>
    </row>
    <row r="975" spans="1:15" ht="12.75" customHeight="1" x14ac:dyDescent="0.25">
      <c r="A975" s="2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2"/>
    </row>
  </sheetData>
  <autoFilter ref="A1:L54" xr:uid="{00000000-0009-0000-0000-000002000000}"/>
  <dataValidations count="1">
    <dataValidation type="list" allowBlank="1" showErrorMessage="1" sqref="A1:O53 A54:D54 F54 N54:O54 A55:O975" xr:uid="{00000000-0002-0000-0200-000000000000}">
      <formula1>"¿,“CE” ,""HEDISA"",0,375,0,5 CV 1,9 -1,1 A  0,37KW,0,57,0,5CV,0,74,0,75,0,817,1 CV,1 CV   2,6-1,5 A,1 CV  3,5-2,1 A  0,74KW,1,1,1,125,1,5,1,5 A,1,5 CV   2,9 A,1,5 CV 4,8/2,8 A  1,1 KW,1,575,1,5A,1,71,10,100,1000,103,107,108,109,11,11,4 A -7,5CV,110,121,12"&amp;"3,134,135,137,138,1380,14,1400,1400/2800,1410,1420,1420 /2840,144,1440-2850,145,1450,15,2,15,2 KVA,1500,1500/2800,16,1985,1992,1999,1CV      0,74KW,1CV     3/4,2,2 CV-5,8-3,4 A,2-3,5 CV-4,4-6,2 A,2,15 A,2,625,2,96,20,20,25,20/9/1972,2000,2001,2002,21,22,2"&amp;"2 CV        16KW,220/380,24,2800,2850,2955,2CV  1,5KW  6,4/3,7 A,2CV  3,5/6,1 A,2CV  6,4/3,7 A,2CV (1,5 KW) 6,3/3,8 A,2CV 6,4/11,1 A,2PE40EN(5036/79),3,5 CV,30,30KW,31,33,75,33KW,36,36,75,37KW    50CV,380,380/660,39,39 A-27 CV,4 CV   12/6,9 A ,4,5 A  Moto"&amp;"r y Calefaccion,400,44,8125,45,45 CV,46,47,49 CV,5,5,5 CV Motor 6,3 KW Calefaccion,5,625,52,59,75 CV,6,6,3,61,61,9875,62,63,64,7,75,76898  1000Litros,81,82,65CV,85,88,89,90,91,92,93,94,95,96,960,97,98,99,ABRASIVOS ,ALFARO,Alguna referencia,ANTERIOR 1995,A"&amp;"ÑO FABRICACIÓN,ATLAS COPCO ,B. MESTRE,BAÑOS AUTOMAT SULFURIC-NITRICO,BAÑOS DE ACIDO-CUERO,BARIN,BARNIZADORA CENTRIFUGA,BICUBA,BOMBO HORIZ. HEXAG ,C.Variador,CDG,CHORRO DE ARENA,CICLON ASPI.POLV ESMERIL(ROBOT),CICLON DE ASPIRACION,CITOTIG 270 DC,COMPRESOR "&amp;"  DE TORNILLO,Con-Docume,COUTH,CR-1-250,CRE-4-15F (306005),CRE-4-15F(306004),DECAPADO,DEPOSITO PULMON,E18 (9539298),EL-3 (6224),Entre 15-200 Ampe,EQUIPO O MAQUINA,EQUIPO SOLDADURA,ERLO,ESMERILADO,ESMERILADORA,FABRICANTE-MARCA,GA-508-ARP-876586,GEINSA,GRIF"&amp;"ERIA,GUILLEM ,HANDTE IBERICA,S.A,HEDISA,IMAGEN,INALSA,KUKA -MEPSA,KW,LACFER,LAPB-11UP-PL ,LETAG,LIGUR,LIJADORA AUTOMATICA   SAMHER,LIJADORA DE CINTA   (DE ARCO),LIJADORA DE CINTA-CANGUROS,M.F.R.  Maquina.Federico.Ruprecht S.A,Mantenimiento,MAQUINA AUTOM P"&amp;"ULIDO GRIFERIA ,MAQUINA DE DESENGRASE  (ROBOT),MAQUINA,COMPRO,DE AGUA,GRIFERIA,MECANIZADO,Mecanizado,MEPSA,MERCURY,Mestre,MEZCLADOR DE CAL,MODELO/SERIE,Motor 2CV Moto-bomba0,10CV,Motor 7,5CV Motor talad 0,5CV,MRC-2500-20HE/7UP-E,MRI-2000-8H/6UPSA-24MP,MUE"&amp;"LA-ESMERILADORA,Neumática,NO,no ,Nº15259,OBSERVACIONES,OERLIKON,P -9L2,P-B7Nº64,574,P. AUTOMATICO,PC6-4H-S,PISO BAJO SOTANO,POSTERIOR 1995,Potencia(en Amperios),PRENSA BOCALLAVES,PRENSA/10070100,PROCESO FINAL,PT4ER150 (86/65),PULID./AUTOM/ESME,PULID./AUTO"&amp;"M/ESME.,PULID.ESMERI.MANUAL,PULID/AUTOM/ESME.,PULIDO,PULIDO AUTOMATICO,PULIDO,ESMERILADO,PULIDO/ESMERILA/MANUAL,PULIDORA,PULIDORA AUTOM. MANIVELAS,PULIDORA AUTOMÁTICA,PULIDORAS   Soldar,PULIPROM,Quemador MAXON N P I Vena de aire,R.P.M.,REFRIGERADOR   Sold"&amp;"adura     TIG,REFRISAF   SEO,REMACHADORA   Neumatica,ROBOT ESMERILAR,ROSLER,SA 300 (759/00),SECADORA (ROTOFINISH),SECCIÓN,SERRADORA DE HOJA,SI,Sin -Docume,Sin-Docume,Sin-docume,Sin-Docume ,SIN-Documen,Sin-Documen,Sin-Documen REPUESTO,SOLDADOR  ELECTRODO,S"&amp;"TFOP-K/5-250 (303),STFOP-K/5-250(308),SUPERLEMA,T.D 17/R  Tipo 14,Taladro,TALADRO,TCA-40  Ref 395,TCV 8 (0790),TD 17/ R-17-17356,TD 17/R (16671),TD17/R,tecno SurfasBoulton,TECPUL,TEGYS,Tipo L2   Nº4004,TORNO,TORNO Nº 14          MURO,TORNO Nº 16          "&amp;"MURO,TORNO Nº 17          MURO,TORNO Nº 19          MURO,TORNOS,TRI-C Ref.Cub 2034,TRICUBA,TUNEL BARNIZADO,ULTRASO. LOVER,UNIZ,VENTURA ORTS,VIBRO SECADOR,VIBROS,Voltaje(220/380),ZONA TORNOS,ZUBIA"</formula1>
    </dataValidation>
  </dataValidations>
  <pageMargins left="0.7" right="0.7" top="0.75" bottom="0.75" header="0" footer="0"/>
  <pageSetup orientation="landscape"/>
  <headerFooter>
    <oddHeader>&amp;C INVENTARIO MAQUINARIA  BRONCES MESTRE,S.A.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847DDE27D31B499E992F4162F63758" ma:contentTypeVersion="8" ma:contentTypeDescription="Crear nuevo documento." ma:contentTypeScope="" ma:versionID="a539b87c652c6b172a4c6beafaeb736f">
  <xsd:schema xmlns:xsd="http://www.w3.org/2001/XMLSchema" xmlns:xs="http://www.w3.org/2001/XMLSchema" xmlns:p="http://schemas.microsoft.com/office/2006/metadata/properties" xmlns:ns2="9f38aef9-5e0e-469f-9e35-ee6d094fe61e" xmlns:ns3="43ab490b-fd76-4d2a-8b8f-78aeb382b1c3" xmlns:ns4="41e1e038-b010-4e51-a312-3996f6fbb033" xmlns:ns5="3ad0b8cf-dc5c-4f40-979d-7a51c208bac9" targetNamespace="http://schemas.microsoft.com/office/2006/metadata/properties" ma:root="true" ma:fieldsID="ecb3c075ea62def31be134e3459de174" ns2:_="" ns3:_="" ns4:_="" ns5:_="">
    <xsd:import namespace="9f38aef9-5e0e-469f-9e35-ee6d094fe61e"/>
    <xsd:import namespace="43ab490b-fd76-4d2a-8b8f-78aeb382b1c3"/>
    <xsd:import namespace="41e1e038-b010-4e51-a312-3996f6fbb033"/>
    <xsd:import namespace="3ad0b8cf-dc5c-4f40-979d-7a51c208bac9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Metadata" minOccurs="0"/>
                <xsd:element ref="ns2:MediaServiceGenerationTime" minOccurs="0"/>
                <xsd:element ref="ns2:MediaServiceOCR" minOccurs="0"/>
                <xsd:element ref="ns2:MediaServiceEventHashCode" minOccurs="0"/>
                <xsd:element ref="ns2:MediaServiceFastMetadata" minOccurs="0"/>
                <xsd:element ref="ns3:SharedWithDetails" minOccurs="0"/>
                <xsd:element ref="ns2:MediaLengthInSeconds" minOccurs="0"/>
                <xsd:element ref="ns3:SharedWithUsers" minOccurs="0"/>
                <xsd:element ref="ns2:MediaServiceDateTake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8aef9-5e0e-469f-9e35-ee6d094fe61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0" nillable="true" ma:displayName="Location" ma:internalName="MediaServiceLocation" ma:readOnly="tru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b490b-fd76-4d2a-8b8f-78aeb382b1c3" elementFormDefault="qualified">
    <xsd:import namespace="http://schemas.microsoft.com/office/2006/documentManagement/types"/>
    <xsd:import namespace="http://schemas.microsoft.com/office/infopath/2007/PartnerControls"/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e038-b010-4e51-a312-3996f6fbb03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1fac374-695c-4e02-9f51-a5e5f0832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0b8cf-dc5c-4f40-979d-7a51c208ba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0fd0d6f-30e0-46c0-b69a-18d53e88a4f4}" ma:internalName="TaxCatchAll" ma:showField="CatchAllData" ma:web="3ad0b8cf-dc5c-4f40-979d-7a51c208b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1CABB-DA6F-45A2-9A2B-C4D61DEA3C57}"/>
</file>

<file path=customXml/itemProps2.xml><?xml version="1.0" encoding="utf-8"?>
<ds:datastoreItem xmlns:ds="http://schemas.openxmlformats.org/officeDocument/2006/customXml" ds:itemID="{CC8D4699-7F5F-43D3-9D70-92AC690FB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maquinaria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Ignacio</cp:lastModifiedBy>
  <dcterms:created xsi:type="dcterms:W3CDTF">2006-11-22T10:29:23Z</dcterms:created>
  <dcterms:modified xsi:type="dcterms:W3CDTF">2024-06-13T06:44:54Z</dcterms:modified>
</cp:coreProperties>
</file>